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I:\Vorträge Veröffentlichungen Sonstige\2020 - mwa_FKM-Buch_Aufl_2 (Wächter, Müller, Esderts)\Zusatzmaterial für 2. Auflage - final\"/>
    </mc:Choice>
  </mc:AlternateContent>
  <xr:revisionPtr revIDLastSave="0" documentId="13_ncr:1_{85D0EE86-B191-4312-841A-00CFA05EA73C}" xr6:coauthVersionLast="36" xr6:coauthVersionMax="36" xr10:uidLastSave="{00000000-0000-0000-0000-000000000000}"/>
  <bookViews>
    <workbookView xWindow="120" yWindow="120" windowWidth="7320" windowHeight="7845" tabRatio="819" xr2:uid="{00000000-000D-0000-FFFF-FFFF00000000}"/>
  </bookViews>
  <sheets>
    <sheet name="Ein-_Ausgabe" sheetId="3" r:id="rId1"/>
    <sheet name="K_BK_ele" sheetId="4" r:id="rId2"/>
    <sheet name="A_ele" sheetId="5" r:id="rId3"/>
    <sheet name="K_BK_kon" sheetId="6" r:id="rId4"/>
    <sheet name="A_kon_H1" sheetId="10" r:id="rId5"/>
    <sheet name="A_kon_H2" sheetId="11" r:id="rId6"/>
    <sheet name="A_kon_H3" sheetId="7" r:id="rId7"/>
    <sheet name="A_kon_H4" sheetId="9" r:id="rId8"/>
  </sheets>
  <calcPr calcId="191029"/>
</workbook>
</file>

<file path=xl/calcChain.xml><?xml version="1.0" encoding="utf-8"?>
<calcChain xmlns="http://schemas.openxmlformats.org/spreadsheetml/2006/main">
  <c r="C5" i="6" l="1"/>
  <c r="C96" i="6" l="1"/>
  <c r="C92" i="6"/>
  <c r="C88" i="6"/>
  <c r="C84" i="6"/>
  <c r="C80" i="6"/>
  <c r="C76" i="6"/>
  <c r="C72" i="6"/>
  <c r="C68" i="6"/>
  <c r="C64" i="6"/>
  <c r="C60" i="6"/>
  <c r="C56" i="6"/>
  <c r="C52" i="6"/>
  <c r="C48" i="6"/>
  <c r="C44" i="6"/>
  <c r="C40" i="6"/>
  <c r="C36" i="6"/>
  <c r="C32" i="6"/>
  <c r="C28" i="6"/>
  <c r="C24" i="6"/>
  <c r="C20" i="6"/>
  <c r="C16" i="6"/>
  <c r="C12" i="6"/>
  <c r="C8" i="6"/>
  <c r="B1" i="11" l="1"/>
  <c r="E2" i="11" a="1"/>
  <c r="CY2" i="11" s="1"/>
  <c r="C2" i="10" a="1"/>
  <c r="B1" i="9"/>
  <c r="I5" i="9" a="1"/>
  <c r="CX5" i="9" s="1"/>
  <c r="I4" i="9" a="1"/>
  <c r="AZ4" i="9" s="1"/>
  <c r="B1" i="7"/>
  <c r="D5" i="7" a="1"/>
  <c r="D5" i="7" s="1"/>
  <c r="D4" i="7" a="1"/>
  <c r="K4" i="7" s="1"/>
  <c r="C11" i="3"/>
  <c r="B2" i="7" s="1"/>
  <c r="B2" i="9" l="1"/>
  <c r="Z2" i="11"/>
  <c r="BF2" i="11"/>
  <c r="CL2" i="11"/>
  <c r="BN2" i="10"/>
  <c r="T2" i="10"/>
  <c r="R2" i="11"/>
  <c r="AX2" i="11"/>
  <c r="CD2" i="11"/>
  <c r="S2" i="11"/>
  <c r="AY2" i="11"/>
  <c r="CE2" i="11"/>
  <c r="AA2" i="11"/>
  <c r="BG2" i="11"/>
  <c r="CM2" i="11"/>
  <c r="AH2" i="11"/>
  <c r="CT2" i="11"/>
  <c r="BN2" i="11"/>
  <c r="AI2" i="11"/>
  <c r="BO2" i="11"/>
  <c r="CU2" i="11"/>
  <c r="J2" i="11"/>
  <c r="AP2" i="11"/>
  <c r="BV2" i="11"/>
  <c r="K2" i="11"/>
  <c r="AQ2" i="11"/>
  <c r="BW2" i="11"/>
  <c r="CG2" i="10"/>
  <c r="L2" i="10"/>
  <c r="CO2" i="10"/>
  <c r="AV2" i="10"/>
  <c r="CP2" i="10"/>
  <c r="U2" i="10"/>
  <c r="AD2" i="10"/>
  <c r="BD2" i="10"/>
  <c r="BE2" i="10"/>
  <c r="H2" i="11"/>
  <c r="P2" i="11"/>
  <c r="X2" i="11"/>
  <c r="AF2" i="11"/>
  <c r="AN2" i="11"/>
  <c r="AV2" i="11"/>
  <c r="BD2" i="11"/>
  <c r="BL2" i="11"/>
  <c r="BT2" i="11"/>
  <c r="CB2" i="11"/>
  <c r="CJ2" i="11"/>
  <c r="CR2" i="11"/>
  <c r="CZ2" i="11"/>
  <c r="I2" i="11"/>
  <c r="Q2" i="11"/>
  <c r="Y2" i="11"/>
  <c r="AG2" i="11"/>
  <c r="AO2" i="11"/>
  <c r="AW2" i="11"/>
  <c r="BE2" i="11"/>
  <c r="BM2" i="11"/>
  <c r="BU2" i="11"/>
  <c r="CC2" i="11"/>
  <c r="CK2" i="11"/>
  <c r="CS2" i="11"/>
  <c r="E2" i="11"/>
  <c r="M2" i="11"/>
  <c r="U2" i="11"/>
  <c r="AC2" i="11"/>
  <c r="AK2" i="11"/>
  <c r="AS2" i="11"/>
  <c r="BA2" i="11"/>
  <c r="BI2" i="11"/>
  <c r="BQ2" i="11"/>
  <c r="BY2" i="11"/>
  <c r="CG2" i="11"/>
  <c r="CO2" i="11"/>
  <c r="CW2" i="11"/>
  <c r="CV2" i="11"/>
  <c r="F2" i="11"/>
  <c r="N2" i="11"/>
  <c r="V2" i="11"/>
  <c r="AD2" i="11"/>
  <c r="AL2" i="11"/>
  <c r="AT2" i="11"/>
  <c r="BB2" i="11"/>
  <c r="BJ2" i="11"/>
  <c r="BR2" i="11"/>
  <c r="BZ2" i="11"/>
  <c r="CH2" i="11"/>
  <c r="CP2" i="11"/>
  <c r="CX2" i="11"/>
  <c r="L2" i="11"/>
  <c r="T2" i="11"/>
  <c r="AB2" i="11"/>
  <c r="AJ2" i="11"/>
  <c r="AR2" i="11"/>
  <c r="AZ2" i="11"/>
  <c r="BH2" i="11"/>
  <c r="BP2" i="11"/>
  <c r="BX2" i="11"/>
  <c r="CF2" i="11"/>
  <c r="CN2" i="11"/>
  <c r="G2" i="11"/>
  <c r="O2" i="11"/>
  <c r="W2" i="11"/>
  <c r="AE2" i="11"/>
  <c r="AM2" i="11"/>
  <c r="AU2" i="11"/>
  <c r="BC2" i="11"/>
  <c r="BK2" i="11"/>
  <c r="BS2" i="11"/>
  <c r="CA2" i="11"/>
  <c r="CI2" i="11"/>
  <c r="CQ2" i="11"/>
  <c r="CU2" i="10"/>
  <c r="CM2" i="10"/>
  <c r="CE2" i="10"/>
  <c r="BW2" i="10"/>
  <c r="BO2" i="10"/>
  <c r="BG2" i="10"/>
  <c r="AY2" i="10"/>
  <c r="AQ2" i="10"/>
  <c r="AI2" i="10"/>
  <c r="AA2" i="10"/>
  <c r="S2" i="10"/>
  <c r="K2" i="10"/>
  <c r="C2" i="10"/>
  <c r="CT2" i="10"/>
  <c r="CK2" i="10"/>
  <c r="CB2" i="10"/>
  <c r="BS2" i="10"/>
  <c r="BJ2" i="10"/>
  <c r="BA2" i="10"/>
  <c r="AR2" i="10"/>
  <c r="AH2" i="10"/>
  <c r="Y2" i="10"/>
  <c r="P2" i="10"/>
  <c r="G2" i="10"/>
  <c r="BP2" i="10"/>
  <c r="D2" i="10"/>
  <c r="CS2" i="10"/>
  <c r="CJ2" i="10"/>
  <c r="CA2" i="10"/>
  <c r="BR2" i="10"/>
  <c r="BI2" i="10"/>
  <c r="AZ2" i="10"/>
  <c r="AP2" i="10"/>
  <c r="AG2" i="10"/>
  <c r="X2" i="10"/>
  <c r="O2" i="10"/>
  <c r="F2" i="10"/>
  <c r="CQ2" i="10"/>
  <c r="BY2" i="10"/>
  <c r="AW2" i="10"/>
  <c r="V2" i="10"/>
  <c r="CR2" i="10"/>
  <c r="CI2" i="10"/>
  <c r="BZ2" i="10"/>
  <c r="BQ2" i="10"/>
  <c r="BH2" i="10"/>
  <c r="AX2" i="10"/>
  <c r="AO2" i="10"/>
  <c r="AF2" i="10"/>
  <c r="W2" i="10"/>
  <c r="N2" i="10"/>
  <c r="E2" i="10"/>
  <c r="CH2" i="10"/>
  <c r="BF2" i="10"/>
  <c r="AN2" i="10"/>
  <c r="M2" i="10"/>
  <c r="CW2" i="10"/>
  <c r="CN2" i="10"/>
  <c r="CD2" i="10"/>
  <c r="BU2" i="10"/>
  <c r="BL2" i="10"/>
  <c r="BC2" i="10"/>
  <c r="AT2" i="10"/>
  <c r="AK2" i="10"/>
  <c r="AB2" i="10"/>
  <c r="R2" i="10"/>
  <c r="I2" i="10"/>
  <c r="CV2" i="10"/>
  <c r="CL2" i="10"/>
  <c r="CC2" i="10"/>
  <c r="BT2" i="10"/>
  <c r="BK2" i="10"/>
  <c r="BB2" i="10"/>
  <c r="AS2" i="10"/>
  <c r="AJ2" i="10"/>
  <c r="Z2" i="10"/>
  <c r="Q2" i="10"/>
  <c r="H2" i="10"/>
  <c r="AE2" i="10"/>
  <c r="AM2" i="10"/>
  <c r="BX2" i="10"/>
  <c r="J2" i="10"/>
  <c r="AU2" i="10"/>
  <c r="CF2" i="10"/>
  <c r="AC2" i="10"/>
  <c r="BM2" i="10"/>
  <c r="CX2" i="10"/>
  <c r="AL2" i="10"/>
  <c r="BV2" i="10"/>
  <c r="AG5" i="9"/>
  <c r="BG5" i="9"/>
  <c r="CT5" i="9"/>
  <c r="AI5" i="9"/>
  <c r="BP5" i="9"/>
  <c r="CU5" i="9"/>
  <c r="AJ5" i="9"/>
  <c r="BW5" i="9"/>
  <c r="CV5" i="9"/>
  <c r="L5" i="9"/>
  <c r="AL5" i="9"/>
  <c r="BY5" i="9"/>
  <c r="AU5" i="9"/>
  <c r="CA5" i="9"/>
  <c r="BE5" i="9"/>
  <c r="N5" i="9"/>
  <c r="BZ5" i="9"/>
  <c r="O5" i="9"/>
  <c r="BA5" i="9"/>
  <c r="Q5" i="9"/>
  <c r="CK5" i="9"/>
  <c r="Z5" i="9"/>
  <c r="BF5" i="9"/>
  <c r="CQ5" i="9"/>
  <c r="P4" i="9"/>
  <c r="AA5" i="9"/>
  <c r="AW5" i="9"/>
  <c r="BQ5" i="9"/>
  <c r="CL5" i="9"/>
  <c r="AM4" i="9"/>
  <c r="AX4" i="9"/>
  <c r="CJ4" i="9"/>
  <c r="V5" i="9"/>
  <c r="AQ5" i="9"/>
  <c r="BK5" i="9"/>
  <c r="CG5" i="9"/>
  <c r="DB5" i="9"/>
  <c r="CV4" i="9"/>
  <c r="AL4" i="9"/>
  <c r="BX4" i="9"/>
  <c r="CU4" i="9"/>
  <c r="Y5" i="9"/>
  <c r="AS5" i="9"/>
  <c r="BO5" i="9"/>
  <c r="CI5" i="9"/>
  <c r="DD5" i="9"/>
  <c r="AA4" i="9"/>
  <c r="CI4" i="9"/>
  <c r="M5" i="9"/>
  <c r="W5" i="9"/>
  <c r="AH5" i="9"/>
  <c r="AR5" i="9"/>
  <c r="BB5" i="9"/>
  <c r="BN5" i="9"/>
  <c r="BX5" i="9"/>
  <c r="CH5" i="9"/>
  <c r="CS5" i="9"/>
  <c r="DC5" i="9"/>
  <c r="R5" i="9"/>
  <c r="CZ5" i="9"/>
  <c r="CW5" i="9"/>
  <c r="CN5" i="9"/>
  <c r="CE5" i="9"/>
  <c r="BV5" i="9"/>
  <c r="BM5" i="9"/>
  <c r="BC5" i="9"/>
  <c r="AT5" i="9"/>
  <c r="AK5" i="9"/>
  <c r="AB5" i="9"/>
  <c r="S5" i="9"/>
  <c r="J5" i="9"/>
  <c r="AC5" i="9"/>
  <c r="AM5" i="9"/>
  <c r="AX5" i="9"/>
  <c r="BH5" i="9"/>
  <c r="BR5" i="9"/>
  <c r="CC5" i="9"/>
  <c r="CM5" i="9"/>
  <c r="AY5" i="9"/>
  <c r="CT4" i="9"/>
  <c r="BW4" i="9"/>
  <c r="Z4" i="9"/>
  <c r="BK4" i="9"/>
  <c r="I5" i="9"/>
  <c r="T5" i="9"/>
  <c r="AD5" i="9"/>
  <c r="AO5" i="9"/>
  <c r="BI5" i="9"/>
  <c r="BS5" i="9"/>
  <c r="CD5" i="9"/>
  <c r="CO5" i="9"/>
  <c r="CY5" i="9"/>
  <c r="O4" i="9"/>
  <c r="BL4" i="9"/>
  <c r="K5" i="9"/>
  <c r="U5" i="9"/>
  <c r="AE5" i="9"/>
  <c r="AP5" i="9"/>
  <c r="AZ5" i="9"/>
  <c r="BJ5" i="9"/>
  <c r="BU5" i="9"/>
  <c r="CF5" i="9"/>
  <c r="CP5" i="9"/>
  <c r="DA5" i="9"/>
  <c r="Q4" i="9"/>
  <c r="AB4" i="9"/>
  <c r="AP4" i="9"/>
  <c r="BB4" i="9"/>
  <c r="BZ4" i="9"/>
  <c r="CX4" i="9"/>
  <c r="L4" i="9"/>
  <c r="W4" i="9"/>
  <c r="AI4" i="9"/>
  <c r="AU4" i="9"/>
  <c r="BG4" i="9"/>
  <c r="BS4" i="9"/>
  <c r="CF4" i="9"/>
  <c r="CR4" i="9"/>
  <c r="DD4" i="9"/>
  <c r="N4" i="9"/>
  <c r="X4" i="9"/>
  <c r="AJ4" i="9"/>
  <c r="AV4" i="9"/>
  <c r="BH4" i="9"/>
  <c r="BV4" i="9"/>
  <c r="CH4" i="9"/>
  <c r="DA4" i="9"/>
  <c r="CS4" i="9"/>
  <c r="CK4" i="9"/>
  <c r="CC4" i="9"/>
  <c r="BU4" i="9"/>
  <c r="BM4" i="9"/>
  <c r="BE4" i="9"/>
  <c r="AW4" i="9"/>
  <c r="AO4" i="9"/>
  <c r="AG4" i="9"/>
  <c r="Y4" i="9"/>
  <c r="CW4" i="9"/>
  <c r="CO4" i="9"/>
  <c r="CG4" i="9"/>
  <c r="BY4" i="9"/>
  <c r="BQ4" i="9"/>
  <c r="BI4" i="9"/>
  <c r="BA4" i="9"/>
  <c r="AS4" i="9"/>
  <c r="AK4" i="9"/>
  <c r="AC4" i="9"/>
  <c r="U4" i="9"/>
  <c r="M4" i="9"/>
  <c r="CZ4" i="9"/>
  <c r="CP4" i="9"/>
  <c r="CE4" i="9"/>
  <c r="BT4" i="9"/>
  <c r="BJ4" i="9"/>
  <c r="AY4" i="9"/>
  <c r="AN4" i="9"/>
  <c r="AD4" i="9"/>
  <c r="S4" i="9"/>
  <c r="CL4" i="9"/>
  <c r="I4" i="9"/>
  <c r="R4" i="9"/>
  <c r="AE4" i="9"/>
  <c r="AQ4" i="9"/>
  <c r="BC4" i="9"/>
  <c r="BO4" i="9"/>
  <c r="CA4" i="9"/>
  <c r="CM4" i="9"/>
  <c r="CY4" i="9"/>
  <c r="BN4" i="9"/>
  <c r="J4" i="9"/>
  <c r="T4" i="9"/>
  <c r="AF4" i="9"/>
  <c r="AR4" i="9"/>
  <c r="BD4" i="9"/>
  <c r="BP4" i="9"/>
  <c r="CB4" i="9"/>
  <c r="CN4" i="9"/>
  <c r="DB4" i="9"/>
  <c r="K4" i="9"/>
  <c r="V4" i="9"/>
  <c r="AH4" i="9"/>
  <c r="AT4" i="9"/>
  <c r="BF4" i="9"/>
  <c r="BR4" i="9"/>
  <c r="CD4" i="9"/>
  <c r="CQ4" i="9"/>
  <c r="DC4" i="9"/>
  <c r="P5" i="9"/>
  <c r="X5" i="9"/>
  <c r="AF5" i="9"/>
  <c r="AN5" i="9"/>
  <c r="AV5" i="9"/>
  <c r="BD5" i="9"/>
  <c r="BL5" i="9"/>
  <c r="BT5" i="9"/>
  <c r="CB5" i="9"/>
  <c r="CJ5" i="9"/>
  <c r="CR5" i="9"/>
  <c r="CU5" i="7"/>
  <c r="BG5" i="7"/>
  <c r="CT5" i="7"/>
  <c r="AY5" i="7"/>
  <c r="CM5" i="7"/>
  <c r="AQ5" i="7"/>
  <c r="CL5" i="7"/>
  <c r="AI5" i="7"/>
  <c r="CE5" i="7"/>
  <c r="AA5" i="7"/>
  <c r="CD5" i="7"/>
  <c r="S5" i="7"/>
  <c r="BW5" i="7"/>
  <c r="K5" i="7"/>
  <c r="BO5" i="7"/>
  <c r="BV5" i="7"/>
  <c r="BN5" i="7"/>
  <c r="BF5" i="7"/>
  <c r="AX5" i="7"/>
  <c r="AP5" i="7"/>
  <c r="AH5" i="7"/>
  <c r="Z5" i="7"/>
  <c r="R5" i="7"/>
  <c r="J5" i="7"/>
  <c r="CS5" i="7"/>
  <c r="CK5" i="7"/>
  <c r="CC5" i="7"/>
  <c r="BU5" i="7"/>
  <c r="BM5" i="7"/>
  <c r="BE5" i="7"/>
  <c r="AW5" i="7"/>
  <c r="AO5" i="7"/>
  <c r="AG5" i="7"/>
  <c r="Y5" i="7"/>
  <c r="Q5" i="7"/>
  <c r="I5" i="7"/>
  <c r="CR5" i="7"/>
  <c r="CJ5" i="7"/>
  <c r="CB5" i="7"/>
  <c r="BT5" i="7"/>
  <c r="BL5" i="7"/>
  <c r="BD5" i="7"/>
  <c r="AV5" i="7"/>
  <c r="AN5" i="7"/>
  <c r="AF5" i="7"/>
  <c r="X5" i="7"/>
  <c r="P5" i="7"/>
  <c r="H5" i="7"/>
  <c r="CY5" i="7"/>
  <c r="CQ5" i="7"/>
  <c r="CI5" i="7"/>
  <c r="CA5" i="7"/>
  <c r="BS5" i="7"/>
  <c r="BK5" i="7"/>
  <c r="BC5" i="7"/>
  <c r="AU5" i="7"/>
  <c r="AM5" i="7"/>
  <c r="AE5" i="7"/>
  <c r="W5" i="7"/>
  <c r="O5" i="7"/>
  <c r="G5" i="7"/>
  <c r="CX5" i="7"/>
  <c r="CP5" i="7"/>
  <c r="CH5" i="7"/>
  <c r="BZ5" i="7"/>
  <c r="BR5" i="7"/>
  <c r="BJ5" i="7"/>
  <c r="BB5" i="7"/>
  <c r="AT5" i="7"/>
  <c r="AL5" i="7"/>
  <c r="AD5" i="7"/>
  <c r="V5" i="7"/>
  <c r="N5" i="7"/>
  <c r="F5" i="7"/>
  <c r="CW5" i="7"/>
  <c r="CO5" i="7"/>
  <c r="CG5" i="7"/>
  <c r="BY5" i="7"/>
  <c r="BQ5" i="7"/>
  <c r="BI5" i="7"/>
  <c r="BA5" i="7"/>
  <c r="AS5" i="7"/>
  <c r="AK5" i="7"/>
  <c r="AC5" i="7"/>
  <c r="U5" i="7"/>
  <c r="M5" i="7"/>
  <c r="E5" i="7"/>
  <c r="CV5" i="7"/>
  <c r="CN5" i="7"/>
  <c r="CF5" i="7"/>
  <c r="BX5" i="7"/>
  <c r="BP5" i="7"/>
  <c r="BH5" i="7"/>
  <c r="AZ5" i="7"/>
  <c r="AR5" i="7"/>
  <c r="AJ5" i="7"/>
  <c r="AB5" i="7"/>
  <c r="T5" i="7"/>
  <c r="L5" i="7"/>
  <c r="CT4" i="7"/>
  <c r="CL4" i="7"/>
  <c r="CD4" i="7"/>
  <c r="BV4" i="7"/>
  <c r="BN4" i="7"/>
  <c r="BF4" i="7"/>
  <c r="AX4" i="7"/>
  <c r="AP4" i="7"/>
  <c r="AH4" i="7"/>
  <c r="Z4" i="7"/>
  <c r="R4" i="7"/>
  <c r="J4" i="7"/>
  <c r="CS4" i="7"/>
  <c r="CK4" i="7"/>
  <c r="CC4" i="7"/>
  <c r="BU4" i="7"/>
  <c r="BM4" i="7"/>
  <c r="BE4" i="7"/>
  <c r="AW4" i="7"/>
  <c r="AO4" i="7"/>
  <c r="AG4" i="7"/>
  <c r="Y4" i="7"/>
  <c r="Q4" i="7"/>
  <c r="I4" i="7"/>
  <c r="CJ4" i="7"/>
  <c r="BL4" i="7"/>
  <c r="AN4" i="7"/>
  <c r="P4" i="7"/>
  <c r="CY4" i="7"/>
  <c r="CA4" i="7"/>
  <c r="BC4" i="7"/>
  <c r="AE4" i="7"/>
  <c r="G4" i="7"/>
  <c r="CP4" i="7"/>
  <c r="BZ4" i="7"/>
  <c r="AT4" i="7"/>
  <c r="CW4" i="7"/>
  <c r="CO4" i="7"/>
  <c r="CG4" i="7"/>
  <c r="BY4" i="7"/>
  <c r="BQ4" i="7"/>
  <c r="BI4" i="7"/>
  <c r="BA4" i="7"/>
  <c r="AS4" i="7"/>
  <c r="AK4" i="7"/>
  <c r="AC4" i="7"/>
  <c r="U4" i="7"/>
  <c r="M4" i="7"/>
  <c r="E4" i="7"/>
  <c r="CR4" i="7"/>
  <c r="BT4" i="7"/>
  <c r="AV4" i="7"/>
  <c r="X4" i="7"/>
  <c r="CI4" i="7"/>
  <c r="BS4" i="7"/>
  <c r="AU4" i="7"/>
  <c r="W4" i="7"/>
  <c r="CX4" i="7"/>
  <c r="BJ4" i="7"/>
  <c r="BP4" i="7"/>
  <c r="AB4" i="7"/>
  <c r="D4" i="7"/>
  <c r="CB4" i="7"/>
  <c r="BD4" i="7"/>
  <c r="AF4" i="7"/>
  <c r="H4" i="7"/>
  <c r="CQ4" i="7"/>
  <c r="BK4" i="7"/>
  <c r="AM4" i="7"/>
  <c r="O4" i="7"/>
  <c r="CH4" i="7"/>
  <c r="BR4" i="7"/>
  <c r="BB4" i="7"/>
  <c r="AL4" i="7"/>
  <c r="AD4" i="7"/>
  <c r="V4" i="7"/>
  <c r="N4" i="7"/>
  <c r="F4" i="7"/>
  <c r="CV4" i="7"/>
  <c r="CN4" i="7"/>
  <c r="CF4" i="7"/>
  <c r="BX4" i="7"/>
  <c r="BH4" i="7"/>
  <c r="AZ4" i="7"/>
  <c r="AR4" i="7"/>
  <c r="AJ4" i="7"/>
  <c r="T4" i="7"/>
  <c r="L4" i="7"/>
  <c r="CU4" i="7"/>
  <c r="CM4" i="7"/>
  <c r="CE4" i="7"/>
  <c r="BW4" i="7"/>
  <c r="BO4" i="7"/>
  <c r="BG4" i="7"/>
  <c r="AY4" i="7"/>
  <c r="AQ4" i="7"/>
  <c r="AI4" i="7"/>
  <c r="AA4" i="7"/>
  <c r="S4" i="7"/>
  <c r="B1" i="6"/>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B1" i="5"/>
  <c r="B1" i="4"/>
  <c r="C7" i="3"/>
  <c r="B3" i="9" s="1"/>
  <c r="I6" i="9" l="1"/>
  <c r="I7" i="9"/>
  <c r="I8" i="9" s="1"/>
  <c r="A24" i="5"/>
  <c r="A5" i="5"/>
  <c r="CX7" i="9"/>
  <c r="AV7" i="9"/>
  <c r="BP7" i="9"/>
  <c r="AN7" i="9"/>
  <c r="CP7" i="9"/>
  <c r="J7" i="9"/>
  <c r="BQ7" i="9"/>
  <c r="AS7" i="9"/>
  <c r="BL7" i="9"/>
  <c r="AP7" i="9"/>
  <c r="CD7" i="9"/>
  <c r="AX7" i="9"/>
  <c r="BC7" i="9"/>
  <c r="AH7" i="9"/>
  <c r="BF7" i="9"/>
  <c r="BE7" i="9"/>
  <c r="AJ7" i="9"/>
  <c r="BD7" i="9"/>
  <c r="AE7" i="9"/>
  <c r="BS7" i="9"/>
  <c r="AM7" i="9"/>
  <c r="BM7" i="9"/>
  <c r="DC7" i="9"/>
  <c r="W7" i="9"/>
  <c r="DD7" i="9"/>
  <c r="Z7" i="9"/>
  <c r="CA7" i="9"/>
  <c r="CU7" i="9"/>
  <c r="U7" i="9"/>
  <c r="CS7" i="9"/>
  <c r="DB7" i="9"/>
  <c r="CK7" i="9"/>
  <c r="AO7" i="9"/>
  <c r="AI7" i="9"/>
  <c r="AD7" i="9"/>
  <c r="CN7" i="9"/>
  <c r="AL7" i="9"/>
  <c r="CJ7" i="9"/>
  <c r="X7" i="9"/>
  <c r="BU7" i="9"/>
  <c r="T7" i="9"/>
  <c r="CC7" i="9"/>
  <c r="AB7" i="9"/>
  <c r="CW7" i="9"/>
  <c r="BN7" i="9"/>
  <c r="Y7" i="9"/>
  <c r="AQ7" i="9"/>
  <c r="AA7" i="9"/>
  <c r="O7" i="9"/>
  <c r="L7" i="9"/>
  <c r="BG7" i="9"/>
  <c r="DA7" i="9"/>
  <c r="AC7" i="9"/>
  <c r="M7" i="9"/>
  <c r="AU7" i="9"/>
  <c r="K7" i="9"/>
  <c r="CE7" i="9"/>
  <c r="BO7" i="9"/>
  <c r="BY7" i="9"/>
  <c r="AF7" i="9"/>
  <c r="S7" i="9"/>
  <c r="BA7" i="9"/>
  <c r="CB7" i="9"/>
  <c r="P7" i="9"/>
  <c r="CY7" i="9"/>
  <c r="BR7" i="9"/>
  <c r="AK7" i="9"/>
  <c r="CZ7" i="9"/>
  <c r="BB7" i="9"/>
  <c r="V7" i="9"/>
  <c r="BZ7" i="9"/>
  <c r="CV7" i="9"/>
  <c r="AG7" i="9"/>
  <c r="BI7" i="9"/>
  <c r="BV7" i="9"/>
  <c r="CI7" i="9"/>
  <c r="CL7" i="9"/>
  <c r="AY7" i="9"/>
  <c r="CH7" i="9"/>
  <c r="CG7" i="9"/>
  <c r="Q7" i="9"/>
  <c r="CR7" i="9"/>
  <c r="CF7" i="9"/>
  <c r="CM7" i="9"/>
  <c r="BX7" i="9"/>
  <c r="BK7" i="9"/>
  <c r="AW7" i="9"/>
  <c r="CT7" i="9"/>
  <c r="BJ7" i="9"/>
  <c r="BT7" i="9"/>
  <c r="AZ7" i="9"/>
  <c r="CO7" i="9"/>
  <c r="BH7" i="9"/>
  <c r="AT7" i="9"/>
  <c r="R7" i="9"/>
  <c r="AR7" i="9"/>
  <c r="CQ7" i="9"/>
  <c r="N7" i="9"/>
  <c r="BW7" i="9"/>
  <c r="AL6" i="9"/>
  <c r="CD6" i="9"/>
  <c r="R6" i="9"/>
  <c r="X6" i="9"/>
  <c r="CY6" i="9"/>
  <c r="N6" i="9"/>
  <c r="AA6" i="9"/>
  <c r="DC6" i="9"/>
  <c r="K6" i="9"/>
  <c r="T6" i="9"/>
  <c r="AQ6" i="9"/>
  <c r="AY6" i="9"/>
  <c r="AC6" i="9"/>
  <c r="CO6" i="9"/>
  <c r="BU6" i="9"/>
  <c r="AV6" i="9"/>
  <c r="BG6" i="9"/>
  <c r="AP6" i="9"/>
  <c r="Z6" i="9"/>
  <c r="CQ6" i="9"/>
  <c r="DB6" i="9"/>
  <c r="J6" i="9"/>
  <c r="AE6" i="9"/>
  <c r="BJ6" i="9"/>
  <c r="AK6" i="9"/>
  <c r="CW6" i="9"/>
  <c r="CC6" i="9"/>
  <c r="AJ6" i="9"/>
  <c r="AU6" i="9"/>
  <c r="AB6" i="9"/>
  <c r="BW6" i="9"/>
  <c r="AS6" i="9"/>
  <c r="CJ6" i="9"/>
  <c r="BR6" i="9"/>
  <c r="AG6" i="9"/>
  <c r="W6" i="9"/>
  <c r="BP6" i="9"/>
  <c r="CL6" i="9"/>
  <c r="AO6" i="9"/>
  <c r="L6" i="9"/>
  <c r="BL6" i="9"/>
  <c r="BX6" i="9"/>
  <c r="AT6" i="9"/>
  <c r="BD6" i="9"/>
  <c r="CA6" i="9"/>
  <c r="S6" i="9"/>
  <c r="CZ6" i="9"/>
  <c r="BQ6" i="9"/>
  <c r="AW6" i="9"/>
  <c r="CH6" i="9"/>
  <c r="CR6" i="9"/>
  <c r="CX6" i="9"/>
  <c r="O6" i="9"/>
  <c r="AZ6" i="9"/>
  <c r="BN6" i="9"/>
  <c r="Y6" i="9"/>
  <c r="AI6" i="9"/>
  <c r="CE6" i="9"/>
  <c r="CM6" i="9"/>
  <c r="BI6" i="9"/>
  <c r="DD6" i="9"/>
  <c r="CV6" i="9"/>
  <c r="AH6" i="9"/>
  <c r="AR6" i="9"/>
  <c r="BO6" i="9"/>
  <c r="AD6" i="9"/>
  <c r="M6" i="9"/>
  <c r="BY6" i="9"/>
  <c r="BE6" i="9"/>
  <c r="BV6" i="9"/>
  <c r="CF6" i="9"/>
  <c r="BZ6" i="9"/>
  <c r="P6" i="9"/>
  <c r="AX6" i="9"/>
  <c r="CN6" i="9"/>
  <c r="BT6" i="9"/>
  <c r="CK6" i="9"/>
  <c r="Q6" i="9"/>
  <c r="CT6" i="9"/>
  <c r="CB6" i="9"/>
  <c r="BA6" i="9"/>
  <c r="CS6" i="9"/>
  <c r="CI6" i="9"/>
  <c r="BF6" i="9"/>
  <c r="CP6" i="9"/>
  <c r="DA6" i="9"/>
  <c r="AM6" i="9"/>
  <c r="CU6" i="9"/>
  <c r="V6" i="9"/>
  <c r="AF6" i="9"/>
  <c r="BC6" i="9"/>
  <c r="AN6" i="9"/>
  <c r="U6" i="9"/>
  <c r="CG6" i="9"/>
  <c r="BM6" i="9"/>
  <c r="BH6" i="9"/>
  <c r="BS6" i="9"/>
  <c r="BB6" i="9"/>
  <c r="BK6" i="9"/>
  <c r="A94" i="5"/>
  <c r="A68" i="5"/>
  <c r="A18" i="3"/>
  <c r="A19" i="3" s="1"/>
  <c r="A20" i="3" s="1"/>
  <c r="A21" i="3" s="1"/>
  <c r="A22" i="3" s="1"/>
  <c r="A16" i="5"/>
  <c r="A87" i="5"/>
  <c r="A60" i="5"/>
  <c r="A14" i="5"/>
  <c r="A86" i="5"/>
  <c r="A52" i="5"/>
  <c r="A8" i="5"/>
  <c r="A32" i="5"/>
  <c r="A7" i="5"/>
  <c r="A103" i="5"/>
  <c r="A78" i="5"/>
  <c r="A42" i="5"/>
  <c r="A85" i="5"/>
  <c r="A31" i="5"/>
  <c r="A6" i="5"/>
  <c r="A102" i="5"/>
  <c r="A77" i="5"/>
  <c r="A41" i="5"/>
  <c r="A22" i="5"/>
  <c r="A92" i="5"/>
  <c r="A61" i="5"/>
  <c r="A50" i="5"/>
  <c r="A30" i="5"/>
  <c r="A95" i="5"/>
  <c r="A69" i="5"/>
  <c r="A40" i="5"/>
  <c r="A4" i="5"/>
  <c r="A35" i="5"/>
  <c r="A43" i="5"/>
  <c r="A51" i="5"/>
  <c r="A59" i="5"/>
  <c r="A67" i="5"/>
  <c r="A75" i="5"/>
  <c r="A44" i="5"/>
  <c r="A53" i="5"/>
  <c r="A62" i="5"/>
  <c r="A71" i="5"/>
  <c r="A80" i="5"/>
  <c r="A88" i="5"/>
  <c r="A96" i="5"/>
  <c r="A9" i="5"/>
  <c r="A17" i="5"/>
  <c r="A25" i="5"/>
  <c r="A33" i="5"/>
  <c r="A36" i="5"/>
  <c r="A45" i="5"/>
  <c r="A54" i="5"/>
  <c r="A63" i="5"/>
  <c r="A72" i="5"/>
  <c r="A81" i="5"/>
  <c r="A89" i="5"/>
  <c r="A97" i="5"/>
  <c r="A10" i="5"/>
  <c r="A18" i="5"/>
  <c r="A26" i="5"/>
  <c r="A34" i="5"/>
  <c r="A37" i="5"/>
  <c r="A46" i="5"/>
  <c r="A55" i="5"/>
  <c r="A64" i="5"/>
  <c r="A73" i="5"/>
  <c r="A82" i="5"/>
  <c r="A90" i="5"/>
  <c r="A98" i="5"/>
  <c r="A11" i="5"/>
  <c r="A19" i="5"/>
  <c r="A27" i="5"/>
  <c r="A21" i="5"/>
  <c r="A38" i="5"/>
  <c r="A47" i="5"/>
  <c r="A56" i="5"/>
  <c r="A65" i="5"/>
  <c r="A74" i="5"/>
  <c r="A83" i="5"/>
  <c r="A91" i="5"/>
  <c r="A99" i="5"/>
  <c r="A12" i="5"/>
  <c r="A20" i="5"/>
  <c r="A28" i="5"/>
  <c r="A39" i="5"/>
  <c r="A48" i="5"/>
  <c r="A57" i="5"/>
  <c r="A66" i="5"/>
  <c r="A76" i="5"/>
  <c r="A84" i="5"/>
  <c r="A100" i="5"/>
  <c r="A13" i="5"/>
  <c r="A29" i="5"/>
  <c r="A23" i="5"/>
  <c r="A101" i="5"/>
  <c r="A79" i="5"/>
  <c r="A58" i="5"/>
  <c r="A15" i="5"/>
  <c r="A93" i="5"/>
  <c r="A70" i="5"/>
  <c r="A49" i="5"/>
  <c r="B2" i="5" l="1"/>
  <c r="B2" i="4" s="1"/>
  <c r="I9" i="9"/>
  <c r="J8" i="9"/>
  <c r="K8" i="9" s="1"/>
  <c r="L8" i="9" s="1"/>
  <c r="M8" i="9" s="1"/>
  <c r="N8" i="9" s="1"/>
  <c r="O8" i="9" s="1"/>
  <c r="P8" i="9" s="1"/>
  <c r="Q8" i="9" s="1"/>
  <c r="R8" i="9" s="1"/>
  <c r="S8" i="9" s="1"/>
  <c r="T8" i="9" s="1"/>
  <c r="U8" i="9" s="1"/>
  <c r="V8" i="9" s="1"/>
  <c r="W8" i="9" s="1"/>
  <c r="X8" i="9" s="1"/>
  <c r="Y8" i="9" s="1"/>
  <c r="Z8" i="9" s="1"/>
  <c r="AA8" i="9" s="1"/>
  <c r="AB8" i="9" s="1"/>
  <c r="AC8" i="9" s="1"/>
  <c r="AD8" i="9" s="1"/>
  <c r="AE8" i="9" s="1"/>
  <c r="AF8" i="9" s="1"/>
  <c r="AG8" i="9" s="1"/>
  <c r="AH8" i="9" s="1"/>
  <c r="AI8" i="9" s="1"/>
  <c r="AJ8" i="9" s="1"/>
  <c r="AK8" i="9" s="1"/>
  <c r="AL8" i="9" s="1"/>
  <c r="AM8" i="9" s="1"/>
  <c r="AN8" i="9" s="1"/>
  <c r="AO8" i="9" s="1"/>
  <c r="AP8" i="9" s="1"/>
  <c r="AQ8" i="9" s="1"/>
  <c r="AR8" i="9" s="1"/>
  <c r="AS8" i="9" s="1"/>
  <c r="AT8" i="9" s="1"/>
  <c r="AU8" i="9" s="1"/>
  <c r="AV8" i="9" s="1"/>
  <c r="AW8" i="9" s="1"/>
  <c r="AX8" i="9" s="1"/>
  <c r="AY8" i="9" s="1"/>
  <c r="AZ8" i="9" s="1"/>
  <c r="BA8" i="9" s="1"/>
  <c r="BB8" i="9" s="1"/>
  <c r="BC8" i="9" s="1"/>
  <c r="BD8" i="9" s="1"/>
  <c r="BE8" i="9" s="1"/>
  <c r="BF8" i="9" s="1"/>
  <c r="BG8" i="9" s="1"/>
  <c r="BH8" i="9" s="1"/>
  <c r="BI8" i="9" s="1"/>
  <c r="BJ8" i="9" s="1"/>
  <c r="BK8" i="9" s="1"/>
  <c r="BL8" i="9" s="1"/>
  <c r="BM8" i="9" s="1"/>
  <c r="BN8" i="9" s="1"/>
  <c r="BO8" i="9" s="1"/>
  <c r="BP8" i="9" s="1"/>
  <c r="BQ8" i="9" s="1"/>
  <c r="BR8" i="9" s="1"/>
  <c r="BS8" i="9" s="1"/>
  <c r="BT8" i="9" s="1"/>
  <c r="BU8" i="9" s="1"/>
  <c r="BV8" i="9" s="1"/>
  <c r="BW8" i="9" s="1"/>
  <c r="BX8" i="9" s="1"/>
  <c r="BY8" i="9" s="1"/>
  <c r="BZ8" i="9" s="1"/>
  <c r="CA8" i="9" s="1"/>
  <c r="CB8" i="9" s="1"/>
  <c r="CC8" i="9" s="1"/>
  <c r="CD8" i="9" s="1"/>
  <c r="CE8" i="9" s="1"/>
  <c r="CF8" i="9" s="1"/>
  <c r="CG8" i="9" s="1"/>
  <c r="CH8" i="9" s="1"/>
  <c r="CI8" i="9" s="1"/>
  <c r="CJ8" i="9" s="1"/>
  <c r="CK8" i="9" s="1"/>
  <c r="CL8" i="9" s="1"/>
  <c r="CM8" i="9" s="1"/>
  <c r="CN8" i="9" s="1"/>
  <c r="CO8" i="9" s="1"/>
  <c r="CP8" i="9" s="1"/>
  <c r="CQ8" i="9" s="1"/>
  <c r="CR8" i="9" s="1"/>
  <c r="CS8" i="9" s="1"/>
  <c r="CT8" i="9" s="1"/>
  <c r="CU8" i="9" s="1"/>
  <c r="CV8" i="9" s="1"/>
  <c r="CW8" i="9" s="1"/>
  <c r="CX8" i="9" s="1"/>
  <c r="CY8" i="9" s="1"/>
  <c r="CZ8" i="9" s="1"/>
  <c r="DA8" i="9" s="1"/>
  <c r="DB8" i="9" s="1"/>
  <c r="DC8" i="9" s="1"/>
  <c r="DD8" i="9" s="1"/>
  <c r="DD9" i="9" s="1"/>
  <c r="A23" i="3"/>
  <c r="B3" i="4" l="1"/>
  <c r="K9" i="9"/>
  <c r="AD9" i="9"/>
  <c r="AH9" i="9"/>
  <c r="CB9" i="9"/>
  <c r="BR9" i="9"/>
  <c r="AA9" i="9"/>
  <c r="AF9" i="9"/>
  <c r="CF9" i="9"/>
  <c r="CU9" i="9"/>
  <c r="CR9" i="9"/>
  <c r="BL9" i="9"/>
  <c r="BT9" i="9"/>
  <c r="DA9" i="9"/>
  <c r="AN9" i="9"/>
  <c r="BJ9" i="9"/>
  <c r="AM9" i="9"/>
  <c r="R9" i="9"/>
  <c r="BK9" i="9"/>
  <c r="CS9" i="9"/>
  <c r="CL9" i="9"/>
  <c r="AQ9" i="9"/>
  <c r="M9" i="9"/>
  <c r="BP9" i="9"/>
  <c r="AO9" i="9"/>
  <c r="BB9" i="9"/>
  <c r="Y9" i="9"/>
  <c r="CH9" i="9"/>
  <c r="W9" i="9"/>
  <c r="T9" i="9"/>
  <c r="P9" i="9"/>
  <c r="CM9" i="9"/>
  <c r="S9" i="9"/>
  <c r="CC9" i="9"/>
  <c r="BC9" i="9"/>
  <c r="O9" i="9"/>
  <c r="CZ9" i="9"/>
  <c r="AL9" i="9"/>
  <c r="AR9" i="9"/>
  <c r="AX9" i="9"/>
  <c r="BI9" i="9"/>
  <c r="AP9" i="9"/>
  <c r="BA9" i="9"/>
  <c r="CI9" i="9"/>
  <c r="BX9" i="9"/>
  <c r="CK9" i="9"/>
  <c r="BZ9" i="9"/>
  <c r="DB9" i="9"/>
  <c r="U9" i="9"/>
  <c r="BS9" i="9"/>
  <c r="BU9" i="9"/>
  <c r="Q9" i="9"/>
  <c r="X9" i="9"/>
  <c r="BY9" i="9"/>
  <c r="AV9" i="9"/>
  <c r="CT9" i="9"/>
  <c r="CJ9" i="9"/>
  <c r="BH9" i="9"/>
  <c r="CN9" i="9"/>
  <c r="AW9" i="9"/>
  <c r="CE9" i="9"/>
  <c r="J9" i="9"/>
  <c r="CY9" i="9"/>
  <c r="BN9" i="9"/>
  <c r="AY9" i="9"/>
  <c r="V9" i="9"/>
  <c r="AU9" i="9"/>
  <c r="N9" i="9"/>
  <c r="DC9" i="9"/>
  <c r="AE9" i="9"/>
  <c r="L9" i="9"/>
  <c r="CP9" i="9"/>
  <c r="CA9" i="9"/>
  <c r="AZ9" i="9"/>
  <c r="BF9" i="9"/>
  <c r="CW9" i="9"/>
  <c r="CV9" i="9"/>
  <c r="BG9" i="9"/>
  <c r="AG9" i="9"/>
  <c r="BD9" i="9"/>
  <c r="BV9" i="9"/>
  <c r="CX9" i="9"/>
  <c r="AK9" i="9"/>
  <c r="AB9" i="9"/>
  <c r="Z9" i="9"/>
  <c r="AJ9" i="9"/>
  <c r="AI9" i="9"/>
  <c r="BW9" i="9"/>
  <c r="CG9" i="9"/>
  <c r="AT9" i="9"/>
  <c r="CO9" i="9"/>
  <c r="AS9" i="9"/>
  <c r="BM9" i="9"/>
  <c r="BQ9" i="9"/>
  <c r="AC9" i="9"/>
  <c r="CD9" i="9"/>
  <c r="BO9" i="9"/>
  <c r="CQ9" i="9"/>
  <c r="BE9" i="9"/>
  <c r="A24" i="3"/>
  <c r="A25" i="3" s="1"/>
  <c r="A26" i="3" s="1"/>
  <c r="B4" i="4" l="1"/>
  <c r="H6" i="3" s="1"/>
  <c r="C9" i="3"/>
  <c r="B2" i="6" l="1"/>
  <c r="C6" i="6" s="1"/>
  <c r="C7" i="6" s="1"/>
  <c r="A4" i="10" a="1"/>
  <c r="A4" i="11" a="1"/>
  <c r="A4" i="11"/>
  <c r="A4" i="10"/>
  <c r="A7" i="7" a="1"/>
  <c r="A7" i="7"/>
  <c r="J7" i="7" s="1"/>
  <c r="CI7" i="7"/>
  <c r="A11" i="9" a="1"/>
  <c r="A11" i="9"/>
  <c r="J11" i="9" s="1"/>
  <c r="P11" i="9"/>
  <c r="Q11" i="9"/>
  <c r="T11" i="9"/>
  <c r="U11" i="9"/>
  <c r="Y11" i="9"/>
  <c r="AB11" i="9"/>
  <c r="AC11" i="9"/>
  <c r="AD11" i="9"/>
  <c r="AE11" i="9"/>
  <c r="AF11" i="9"/>
  <c r="AG11" i="9"/>
  <c r="AH11" i="9"/>
  <c r="AI11" i="9"/>
  <c r="AJ11" i="9"/>
  <c r="AK11" i="9"/>
  <c r="AL11" i="9"/>
  <c r="AM11" i="9"/>
  <c r="AN11" i="9"/>
  <c r="AO11" i="9"/>
  <c r="AP11" i="9"/>
  <c r="AQ11" i="9"/>
  <c r="AR11" i="9"/>
  <c r="AS11" i="9"/>
  <c r="AT11" i="9"/>
  <c r="AU11" i="9"/>
  <c r="AV11" i="9"/>
  <c r="AW11" i="9"/>
  <c r="AX11" i="9"/>
  <c r="AY11" i="9"/>
  <c r="AZ11" i="9"/>
  <c r="BA11" i="9"/>
  <c r="BB11" i="9"/>
  <c r="BC11" i="9"/>
  <c r="BD11" i="9"/>
  <c r="BE11" i="9"/>
  <c r="BF11" i="9"/>
  <c r="BG11" i="9"/>
  <c r="BH11" i="9"/>
  <c r="BI11" i="9"/>
  <c r="BJ11" i="9"/>
  <c r="BK11" i="9"/>
  <c r="BL11" i="9"/>
  <c r="BM11" i="9"/>
  <c r="BN11" i="9"/>
  <c r="BO11" i="9"/>
  <c r="BP11" i="9"/>
  <c r="BQ11" i="9"/>
  <c r="BR11" i="9"/>
  <c r="BS11" i="9"/>
  <c r="BT11" i="9"/>
  <c r="BU11" i="9"/>
  <c r="BV11" i="9"/>
  <c r="BW11" i="9"/>
  <c r="BX11" i="9"/>
  <c r="BY11" i="9"/>
  <c r="BZ11" i="9"/>
  <c r="CA11" i="9"/>
  <c r="CB11" i="9"/>
  <c r="CC11" i="9"/>
  <c r="CD11" i="9"/>
  <c r="CE11" i="9"/>
  <c r="CF11" i="9"/>
  <c r="CG11" i="9"/>
  <c r="CH11" i="9"/>
  <c r="CI11" i="9"/>
  <c r="CJ11" i="9"/>
  <c r="CK11" i="9"/>
  <c r="CL11" i="9"/>
  <c r="CM11" i="9"/>
  <c r="CN11" i="9"/>
  <c r="CO11" i="9"/>
  <c r="CP11" i="9"/>
  <c r="CQ11" i="9"/>
  <c r="CR11" i="9"/>
  <c r="CS11" i="9"/>
  <c r="CT11" i="9"/>
  <c r="CU11" i="9"/>
  <c r="CV11" i="9"/>
  <c r="CW11" i="9"/>
  <c r="CX11" i="9"/>
  <c r="CY11" i="9"/>
  <c r="CZ11" i="9"/>
  <c r="DA11" i="9"/>
  <c r="DB11" i="9"/>
  <c r="DC11" i="9"/>
  <c r="DD11" i="9"/>
  <c r="A54" i="9"/>
  <c r="A70" i="9"/>
  <c r="A30" i="9"/>
  <c r="A42" i="9"/>
  <c r="A50" i="9"/>
  <c r="A18" i="9"/>
  <c r="A94" i="9"/>
  <c r="A46" i="9"/>
  <c r="A74" i="9"/>
  <c r="A66" i="9"/>
  <c r="A58" i="9"/>
  <c r="A34" i="9"/>
  <c r="A90" i="9"/>
  <c r="A98" i="9"/>
  <c r="A106" i="9"/>
  <c r="A78" i="9"/>
  <c r="A86" i="9"/>
  <c r="A102" i="9"/>
  <c r="A38" i="9"/>
  <c r="A22" i="9"/>
  <c r="A82" i="9"/>
  <c r="A14" i="9"/>
  <c r="A62" i="9"/>
  <c r="A26" i="9"/>
  <c r="A50" i="7"/>
  <c r="A66" i="7"/>
  <c r="A22" i="7"/>
  <c r="A102" i="7"/>
  <c r="A74" i="7"/>
  <c r="A94" i="7"/>
  <c r="A62" i="7"/>
  <c r="A26" i="7"/>
  <c r="A70" i="7"/>
  <c r="A30" i="7"/>
  <c r="A18" i="7"/>
  <c r="A14" i="7"/>
  <c r="A98" i="7"/>
  <c r="A34" i="7"/>
  <c r="A78" i="7"/>
  <c r="A42" i="7"/>
  <c r="A10" i="7"/>
  <c r="A86" i="7"/>
  <c r="A38" i="7"/>
  <c r="A82" i="7"/>
  <c r="A46" i="7"/>
  <c r="A54" i="7"/>
  <c r="A58" i="7"/>
  <c r="A90" i="7"/>
  <c r="A95" i="11"/>
  <c r="A71" i="11"/>
  <c r="A75" i="11"/>
  <c r="A67" i="11"/>
  <c r="A7" i="11"/>
  <c r="A31" i="11"/>
  <c r="A11" i="11"/>
  <c r="A99" i="11"/>
  <c r="A51" i="11"/>
  <c r="A43" i="11"/>
  <c r="A47" i="11"/>
  <c r="A91" i="11"/>
  <c r="A19" i="11"/>
  <c r="A23" i="11"/>
  <c r="A63" i="11"/>
  <c r="A39" i="11"/>
  <c r="A35" i="11"/>
  <c r="A59" i="11"/>
  <c r="A27" i="11"/>
  <c r="A79" i="11"/>
  <c r="A87" i="11"/>
  <c r="A15" i="11"/>
  <c r="A55" i="11"/>
  <c r="A83" i="11"/>
  <c r="A71" i="10"/>
  <c r="A75" i="10"/>
  <c r="A67" i="10"/>
  <c r="A51" i="10"/>
  <c r="A11" i="10"/>
  <c r="A87" i="10"/>
  <c r="A23" i="10"/>
  <c r="A19" i="10"/>
  <c r="A7" i="10"/>
  <c r="A95" i="10"/>
  <c r="A55" i="10"/>
  <c r="A35" i="10"/>
  <c r="A47" i="10"/>
  <c r="A99" i="10"/>
  <c r="A59" i="10"/>
  <c r="A63" i="10"/>
  <c r="A91" i="10"/>
  <c r="A83" i="10"/>
  <c r="A31" i="10"/>
  <c r="A43" i="10"/>
  <c r="A79" i="10"/>
  <c r="A27" i="10"/>
  <c r="A15" i="10"/>
  <c r="A39" i="10"/>
  <c r="O11" i="9" l="1"/>
  <c r="Z11" i="9"/>
  <c r="M11" i="9"/>
  <c r="W11" i="9"/>
  <c r="A6" i="10"/>
  <c r="BU6" i="10" s="1"/>
  <c r="A9" i="7"/>
  <c r="A13" i="9"/>
  <c r="A6" i="11"/>
  <c r="A12" i="9"/>
  <c r="CY12" i="9" s="1"/>
  <c r="X11" i="9"/>
  <c r="N11" i="9"/>
  <c r="CA7" i="7"/>
  <c r="BS7" i="7"/>
  <c r="A8" i="7"/>
  <c r="V11" i="9"/>
  <c r="L11" i="9"/>
  <c r="BK7" i="7"/>
  <c r="A5" i="10"/>
  <c r="E5" i="10" s="1"/>
  <c r="BC7" i="7"/>
  <c r="A5" i="11"/>
  <c r="AO7" i="7"/>
  <c r="CY7" i="7"/>
  <c r="AD7" i="7"/>
  <c r="CQ7" i="7"/>
  <c r="P7" i="7"/>
  <c r="CX7" i="7"/>
  <c r="CP7" i="7"/>
  <c r="CH7" i="7"/>
  <c r="BZ7" i="7"/>
  <c r="BR7" i="7"/>
  <c r="BJ7" i="7"/>
  <c r="BB7" i="7"/>
  <c r="AN7" i="7"/>
  <c r="AA7" i="7"/>
  <c r="O7" i="7"/>
  <c r="V12" i="9"/>
  <c r="CW7" i="7"/>
  <c r="CO7" i="7"/>
  <c r="CG7" i="7"/>
  <c r="BY7" i="7"/>
  <c r="BQ7" i="7"/>
  <c r="BI7" i="7"/>
  <c r="AY7" i="7"/>
  <c r="AM7" i="7"/>
  <c r="Y7" i="7"/>
  <c r="N7" i="7"/>
  <c r="CS6" i="10"/>
  <c r="BM6" i="10"/>
  <c r="AG6" i="10"/>
  <c r="CT12" i="9"/>
  <c r="CI12" i="9"/>
  <c r="BT12" i="9"/>
  <c r="BD12" i="9"/>
  <c r="AL12" i="9"/>
  <c r="R12" i="9"/>
  <c r="CS8" i="7"/>
  <c r="AQ8" i="7"/>
  <c r="CV7" i="7"/>
  <c r="CN7" i="7"/>
  <c r="CF7" i="7"/>
  <c r="BX7" i="7"/>
  <c r="BP7" i="7"/>
  <c r="BH7" i="7"/>
  <c r="AW7" i="7"/>
  <c r="AL7" i="7"/>
  <c r="X7" i="7"/>
  <c r="K7" i="7"/>
  <c r="CU7" i="7"/>
  <c r="CM7" i="7"/>
  <c r="CE7" i="7"/>
  <c r="BW7" i="7"/>
  <c r="BO7" i="7"/>
  <c r="BG7" i="7"/>
  <c r="AV7" i="7"/>
  <c r="AI7" i="7"/>
  <c r="W7" i="7"/>
  <c r="I7" i="7"/>
  <c r="CK6" i="10"/>
  <c r="BE6" i="10"/>
  <c r="Y6" i="10"/>
  <c r="DD12" i="9"/>
  <c r="CR12" i="9"/>
  <c r="CD12" i="9"/>
  <c r="BR12" i="9"/>
  <c r="AW12" i="9"/>
  <c r="AG12" i="9"/>
  <c r="P12" i="9"/>
  <c r="CD8" i="7"/>
  <c r="AI8" i="7"/>
  <c r="I11" i="9"/>
  <c r="CT7" i="7"/>
  <c r="CL7" i="7"/>
  <c r="CD7" i="7"/>
  <c r="BV7" i="7"/>
  <c r="BN7" i="7"/>
  <c r="BF7" i="7"/>
  <c r="AU7" i="7"/>
  <c r="AG7" i="7"/>
  <c r="V7" i="7"/>
  <c r="H7" i="7"/>
  <c r="BA6" i="10"/>
  <c r="DB12" i="9"/>
  <c r="CQ12" i="9"/>
  <c r="CC12" i="9"/>
  <c r="BL12" i="9"/>
  <c r="AV12" i="9"/>
  <c r="AF12" i="9"/>
  <c r="CS7" i="7"/>
  <c r="CK7" i="7"/>
  <c r="CC7" i="7"/>
  <c r="BU7" i="7"/>
  <c r="BM7" i="7"/>
  <c r="BE7" i="7"/>
  <c r="AT7" i="7"/>
  <c r="AF7" i="7"/>
  <c r="S7" i="7"/>
  <c r="G7" i="7"/>
  <c r="CR7" i="7"/>
  <c r="CJ7" i="7"/>
  <c r="CB7" i="7"/>
  <c r="BT7" i="7"/>
  <c r="BL7" i="7"/>
  <c r="BD7" i="7"/>
  <c r="AQ7" i="7"/>
  <c r="AE7" i="7"/>
  <c r="Q7" i="7"/>
  <c r="F7" i="7"/>
  <c r="D4" i="10"/>
  <c r="H4" i="10"/>
  <c r="L4" i="10"/>
  <c r="P4" i="10"/>
  <c r="T4" i="10"/>
  <c r="X4" i="10"/>
  <c r="AB4" i="10"/>
  <c r="AF4" i="10"/>
  <c r="AJ4" i="10"/>
  <c r="AN4" i="10"/>
  <c r="AR4" i="10"/>
  <c r="AV4" i="10"/>
  <c r="AZ4" i="10"/>
  <c r="BD4" i="10"/>
  <c r="BH4" i="10"/>
  <c r="BL4" i="10"/>
  <c r="BP4" i="10"/>
  <c r="BT4" i="10"/>
  <c r="BX4" i="10"/>
  <c r="CB4" i="10"/>
  <c r="CF4" i="10"/>
  <c r="CJ4" i="10"/>
  <c r="CN4" i="10"/>
  <c r="CR4" i="10"/>
  <c r="CV4" i="10"/>
  <c r="E4" i="10"/>
  <c r="I4" i="10"/>
  <c r="M4" i="10"/>
  <c r="Q4" i="10"/>
  <c r="U4" i="10"/>
  <c r="Y4" i="10"/>
  <c r="AC4" i="10"/>
  <c r="AG4" i="10"/>
  <c r="AK4" i="10"/>
  <c r="AO4" i="10"/>
  <c r="AS4" i="10"/>
  <c r="AW4" i="10"/>
  <c r="BA4" i="10"/>
  <c r="BE4" i="10"/>
  <c r="BI4" i="10"/>
  <c r="BM4" i="10"/>
  <c r="BQ4" i="10"/>
  <c r="BU4" i="10"/>
  <c r="BY4" i="10"/>
  <c r="CC4" i="10"/>
  <c r="CG4" i="10"/>
  <c r="CK4" i="10"/>
  <c r="CO4" i="10"/>
  <c r="CS4" i="10"/>
  <c r="CW4" i="10"/>
  <c r="C4" i="10"/>
  <c r="G4" i="10"/>
  <c r="K4" i="10"/>
  <c r="O4" i="10"/>
  <c r="R4" i="11" s="1"/>
  <c r="S4" i="10"/>
  <c r="V4" i="11" s="1"/>
  <c r="W4" i="10"/>
  <c r="AA4" i="10"/>
  <c r="AE4" i="10"/>
  <c r="AI4" i="10"/>
  <c r="AM4" i="10"/>
  <c r="AQ4" i="10"/>
  <c r="AU4" i="10"/>
  <c r="AX4" i="11" s="1"/>
  <c r="AY4" i="10"/>
  <c r="BB4" i="11" s="1"/>
  <c r="BC4" i="10"/>
  <c r="BG4" i="10"/>
  <c r="BK4" i="10"/>
  <c r="BO4" i="10"/>
  <c r="BR4" i="11" s="1"/>
  <c r="BS4" i="10"/>
  <c r="BW4" i="10"/>
  <c r="CA4" i="10"/>
  <c r="CD4" i="11" s="1"/>
  <c r="CE4" i="10"/>
  <c r="CH4" i="11" s="1"/>
  <c r="CI4" i="10"/>
  <c r="CM4" i="10"/>
  <c r="CQ4" i="10"/>
  <c r="CU4" i="10"/>
  <c r="CX4" i="11" s="1"/>
  <c r="J4" i="10"/>
  <c r="Z4" i="10"/>
  <c r="AP4" i="10"/>
  <c r="AS4" i="11" s="1"/>
  <c r="BF4" i="10"/>
  <c r="BV4" i="10"/>
  <c r="BY4" i="11" s="1"/>
  <c r="CL4" i="10"/>
  <c r="CO4" i="11" s="1"/>
  <c r="N4" i="10"/>
  <c r="AD4" i="10"/>
  <c r="AG4" i="11" s="1"/>
  <c r="AT4" i="10"/>
  <c r="BJ4" i="10"/>
  <c r="BM4" i="11" s="1"/>
  <c r="BZ4" i="10"/>
  <c r="CC4" i="11" s="1"/>
  <c r="CP4" i="10"/>
  <c r="CS4" i="11" s="1"/>
  <c r="F4" i="10"/>
  <c r="V4" i="10"/>
  <c r="AL4" i="10"/>
  <c r="BB4" i="10"/>
  <c r="BR4" i="10"/>
  <c r="BU4" i="11" s="1"/>
  <c r="CH4" i="10"/>
  <c r="CX4" i="10"/>
  <c r="BN4" i="10"/>
  <c r="AH4" i="10"/>
  <c r="CD4" i="10"/>
  <c r="CT4" i="10"/>
  <c r="R4" i="10"/>
  <c r="AX4" i="10"/>
  <c r="G6" i="10"/>
  <c r="F6" i="10"/>
  <c r="J6" i="10"/>
  <c r="N6" i="10"/>
  <c r="O6" i="10"/>
  <c r="S6" i="10"/>
  <c r="AA6" i="10"/>
  <c r="AE6" i="10"/>
  <c r="AI6" i="10"/>
  <c r="AM6" i="10"/>
  <c r="AU6" i="10"/>
  <c r="AY6" i="10"/>
  <c r="BG6" i="10"/>
  <c r="BK6" i="10"/>
  <c r="BO6" i="10"/>
  <c r="BS6" i="10"/>
  <c r="CA6" i="10"/>
  <c r="CE6" i="10"/>
  <c r="CM6" i="10"/>
  <c r="CQ6" i="10"/>
  <c r="CU6" i="10"/>
  <c r="K6" i="10"/>
  <c r="T6" i="10"/>
  <c r="X6" i="10"/>
  <c r="AF6" i="10"/>
  <c r="AJ6" i="10"/>
  <c r="AN6" i="10"/>
  <c r="AR6" i="10"/>
  <c r="AZ6" i="10"/>
  <c r="BD6" i="10"/>
  <c r="BG6" i="11" s="1"/>
  <c r="BL6" i="10"/>
  <c r="BP6" i="10"/>
  <c r="BT6" i="10"/>
  <c r="BX6" i="10"/>
  <c r="CF6" i="10"/>
  <c r="CJ6" i="10"/>
  <c r="CR6" i="10"/>
  <c r="CU6" i="11" s="1"/>
  <c r="CV6" i="10"/>
  <c r="L6" i="10"/>
  <c r="D6" i="10"/>
  <c r="R6" i="10"/>
  <c r="V6" i="10"/>
  <c r="AD6" i="10"/>
  <c r="AH6" i="10"/>
  <c r="AL6" i="10"/>
  <c r="AP6" i="10"/>
  <c r="AX6" i="10"/>
  <c r="BB6" i="10"/>
  <c r="BJ6" i="10"/>
  <c r="BN6" i="10"/>
  <c r="BR6" i="10"/>
  <c r="BV6" i="10"/>
  <c r="CD6" i="10"/>
  <c r="CH6" i="10"/>
  <c r="CP6" i="10"/>
  <c r="CT6" i="10"/>
  <c r="CX6" i="10"/>
  <c r="CY9" i="7"/>
  <c r="CA9" i="7"/>
  <c r="BC9" i="7"/>
  <c r="AU9" i="7"/>
  <c r="AM9" i="7"/>
  <c r="O9" i="7"/>
  <c r="M12" i="9"/>
  <c r="U12" i="9"/>
  <c r="AC12" i="9"/>
  <c r="AK12" i="9"/>
  <c r="AS12" i="9"/>
  <c r="BA12" i="9"/>
  <c r="BI12" i="9"/>
  <c r="BQ12" i="9"/>
  <c r="BY12" i="9"/>
  <c r="CG12" i="9"/>
  <c r="CO12" i="9"/>
  <c r="CW12" i="9"/>
  <c r="O12" i="9"/>
  <c r="W12" i="9"/>
  <c r="K12" i="9"/>
  <c r="S12" i="9"/>
  <c r="AA12" i="9"/>
  <c r="AI12" i="9"/>
  <c r="AQ12" i="9"/>
  <c r="AY12" i="9"/>
  <c r="BG12" i="9"/>
  <c r="BO12" i="9"/>
  <c r="BW12" i="9"/>
  <c r="CE12" i="9"/>
  <c r="CM12" i="9"/>
  <c r="CU12" i="9"/>
  <c r="DC12" i="9"/>
  <c r="L12" i="9"/>
  <c r="T12" i="9"/>
  <c r="AB12" i="9"/>
  <c r="AJ12" i="9"/>
  <c r="AR12" i="9"/>
  <c r="AZ12" i="9"/>
  <c r="BH12" i="9"/>
  <c r="BP12" i="9"/>
  <c r="BX12" i="9"/>
  <c r="CF12" i="9"/>
  <c r="AY8" i="7"/>
  <c r="F8" i="7"/>
  <c r="AD8" i="7"/>
  <c r="BB8" i="7"/>
  <c r="BJ8" i="7"/>
  <c r="BR8" i="7"/>
  <c r="CP8" i="7"/>
  <c r="O8" i="7"/>
  <c r="W8" i="7"/>
  <c r="AE8" i="7"/>
  <c r="BC8" i="7"/>
  <c r="CA8" i="7"/>
  <c r="CI8" i="7"/>
  <c r="H8" i="7"/>
  <c r="AF8" i="7"/>
  <c r="BD8" i="7"/>
  <c r="BL8" i="7"/>
  <c r="BT8" i="7"/>
  <c r="CR8" i="7"/>
  <c r="Y8" i="7"/>
  <c r="AG8" i="7"/>
  <c r="AO8" i="7"/>
  <c r="BM8" i="7"/>
  <c r="CK8" i="7"/>
  <c r="D8" i="7"/>
  <c r="L8" i="7"/>
  <c r="AJ8" i="7"/>
  <c r="BH8" i="7"/>
  <c r="BP8" i="7"/>
  <c r="BX8" i="7"/>
  <c r="CV8" i="7"/>
  <c r="U8" i="7"/>
  <c r="AC8" i="7"/>
  <c r="AK8" i="7"/>
  <c r="BI8" i="7"/>
  <c r="CG8" i="7"/>
  <c r="CO8" i="7"/>
  <c r="CW8" i="7"/>
  <c r="J9" i="7"/>
  <c r="BN12" i="9"/>
  <c r="BC12" i="9"/>
  <c r="AO12" i="9"/>
  <c r="AD12" i="9"/>
  <c r="N12" i="9"/>
  <c r="AH8" i="7"/>
  <c r="CC9" i="7"/>
  <c r="BE9" i="7"/>
  <c r="AW9" i="7"/>
  <c r="AO9" i="7"/>
  <c r="Q9" i="7"/>
  <c r="CX12" i="9"/>
  <c r="CL12" i="9"/>
  <c r="CA12" i="9"/>
  <c r="BM12" i="9"/>
  <c r="BB12" i="9"/>
  <c r="AN12" i="9"/>
  <c r="Z12" i="9"/>
  <c r="J12" i="9"/>
  <c r="AA8" i="7"/>
  <c r="AA11" i="9"/>
  <c r="S11" i="9"/>
  <c r="K11" i="9"/>
  <c r="BA7" i="7"/>
  <c r="AS7" i="7"/>
  <c r="AK7" i="7"/>
  <c r="AC7" i="7"/>
  <c r="U7" i="7"/>
  <c r="M7" i="7"/>
  <c r="E7" i="7"/>
  <c r="R11" i="9"/>
  <c r="AZ7" i="7"/>
  <c r="AR7" i="7"/>
  <c r="AJ7" i="7"/>
  <c r="AB7" i="7"/>
  <c r="T7" i="7"/>
  <c r="L7" i="7"/>
  <c r="D7" i="7"/>
  <c r="AX7" i="7"/>
  <c r="AP7" i="7"/>
  <c r="AH7" i="7"/>
  <c r="Z7" i="7"/>
  <c r="R7" i="7"/>
  <c r="AO6" i="10" l="1"/>
  <c r="AQ6" i="11" s="1"/>
  <c r="CM6" i="11"/>
  <c r="X12" i="9"/>
  <c r="BC6" i="11"/>
  <c r="AP12" i="9"/>
  <c r="I4" i="11"/>
  <c r="CL4" i="11"/>
  <c r="BF4" i="11"/>
  <c r="Z4" i="11"/>
  <c r="BF12" i="9"/>
  <c r="V6" i="11"/>
  <c r="BB6" i="11"/>
  <c r="AK4" i="11"/>
  <c r="CR4" i="11"/>
  <c r="BL4" i="11"/>
  <c r="AF4" i="11"/>
  <c r="CU4" i="11"/>
  <c r="BQ4" i="11"/>
  <c r="BI4" i="11"/>
  <c r="BV12" i="9"/>
  <c r="CH6" i="11"/>
  <c r="CK12" i="9"/>
  <c r="BW6" i="11"/>
  <c r="AC4" i="11"/>
  <c r="S8" i="7"/>
  <c r="AX8" i="7"/>
  <c r="BO8" i="7"/>
  <c r="BV8" i="7"/>
  <c r="CL8" i="7"/>
  <c r="CT8" i="7"/>
  <c r="K8" i="7"/>
  <c r="CY8" i="7"/>
  <c r="R8" i="7"/>
  <c r="AP8" i="7"/>
  <c r="I9" i="7"/>
  <c r="K9" i="7"/>
  <c r="V9" i="7"/>
  <c r="AH9" i="7"/>
  <c r="AR9" i="7"/>
  <c r="BB9" i="7"/>
  <c r="BN9" i="7"/>
  <c r="BX9" i="7"/>
  <c r="CH9" i="7"/>
  <c r="CT9" i="7"/>
  <c r="M9" i="7"/>
  <c r="X9" i="7"/>
  <c r="AI9" i="7"/>
  <c r="AS9" i="7"/>
  <c r="BD9" i="7"/>
  <c r="BO9" i="7"/>
  <c r="BY9" i="7"/>
  <c r="CJ9" i="7"/>
  <c r="CU9" i="7"/>
  <c r="N9" i="7"/>
  <c r="Z9" i="7"/>
  <c r="AJ9" i="7"/>
  <c r="AT9" i="7"/>
  <c r="BF9" i="7"/>
  <c r="BP9" i="7"/>
  <c r="BZ9" i="7"/>
  <c r="CL9" i="7"/>
  <c r="CV9" i="7"/>
  <c r="P9" i="7"/>
  <c r="AA9" i="7"/>
  <c r="AK9" i="7"/>
  <c r="AV9" i="7"/>
  <c r="BG9" i="7"/>
  <c r="BQ9" i="7"/>
  <c r="CB9" i="7"/>
  <c r="CM9" i="7"/>
  <c r="CW9" i="7"/>
  <c r="R9" i="7"/>
  <c r="AB9" i="7"/>
  <c r="AL9" i="7"/>
  <c r="AX9" i="7"/>
  <c r="BH9" i="7"/>
  <c r="BR9" i="7"/>
  <c r="CD9" i="7"/>
  <c r="CN9" i="7"/>
  <c r="CX9" i="7"/>
  <c r="S9" i="7"/>
  <c r="AC9" i="7"/>
  <c r="AN9" i="7"/>
  <c r="AY9" i="7"/>
  <c r="BI9" i="7"/>
  <c r="BT9" i="7"/>
  <c r="CE9" i="7"/>
  <c r="CO9" i="7"/>
  <c r="D9" i="7"/>
  <c r="T9" i="7"/>
  <c r="AD9" i="7"/>
  <c r="AP9" i="7"/>
  <c r="AZ9" i="7"/>
  <c r="BJ9" i="7"/>
  <c r="BV9" i="7"/>
  <c r="CF9" i="7"/>
  <c r="CP9" i="7"/>
  <c r="E9" i="7"/>
  <c r="U9" i="7"/>
  <c r="AF9" i="7"/>
  <c r="AQ9" i="7"/>
  <c r="BA9" i="7"/>
  <c r="BL9" i="7"/>
  <c r="BW9" i="7"/>
  <c r="CG9" i="7"/>
  <c r="CR9" i="7"/>
  <c r="B7" i="7"/>
  <c r="BG8" i="7"/>
  <c r="BM9" i="7"/>
  <c r="BN8" i="7"/>
  <c r="BY8" i="7"/>
  <c r="M8" i="7"/>
  <c r="AZ8" i="7"/>
  <c r="CC8" i="7"/>
  <c r="Q8" i="7"/>
  <c r="AV8" i="7"/>
  <c r="BS8" i="7"/>
  <c r="G8" i="7"/>
  <c r="AT8" i="7"/>
  <c r="BK9" i="7"/>
  <c r="BO6" i="11"/>
  <c r="AI6" i="11"/>
  <c r="BZ4" i="11"/>
  <c r="AT4" i="11"/>
  <c r="N4" i="11"/>
  <c r="Z8" i="7"/>
  <c r="J8" i="7"/>
  <c r="U6" i="10"/>
  <c r="W6" i="11" s="1"/>
  <c r="BQ6" i="10"/>
  <c r="BS6" i="11" s="1"/>
  <c r="M6" i="10"/>
  <c r="O6" i="11" s="1"/>
  <c r="BY6" i="10"/>
  <c r="Q6" i="10"/>
  <c r="CC6" i="10"/>
  <c r="CF6" i="11" s="1"/>
  <c r="AC6" i="10"/>
  <c r="AF6" i="11" s="1"/>
  <c r="CO6" i="10"/>
  <c r="CR6" i="11" s="1"/>
  <c r="AK6" i="10"/>
  <c r="AM6" i="11" s="1"/>
  <c r="CW6" i="10"/>
  <c r="CY6" i="11" s="1"/>
  <c r="AS6" i="10"/>
  <c r="AW6" i="10"/>
  <c r="BI6" i="10"/>
  <c r="CM8" i="7"/>
  <c r="BU9" i="7"/>
  <c r="CQ8" i="7"/>
  <c r="BQ8" i="7"/>
  <c r="E8" i="7"/>
  <c r="AR8" i="7"/>
  <c r="BU8" i="7"/>
  <c r="I8" i="7"/>
  <c r="AN8" i="7"/>
  <c r="BK8" i="7"/>
  <c r="CX8" i="7"/>
  <c r="AL8" i="7"/>
  <c r="G9" i="7"/>
  <c r="BS9" i="7"/>
  <c r="CL6" i="10"/>
  <c r="BF6" i="10"/>
  <c r="BI6" i="11" s="1"/>
  <c r="Z6" i="10"/>
  <c r="CN6" i="10"/>
  <c r="BH6" i="10"/>
  <c r="BK6" i="11" s="1"/>
  <c r="AB6" i="10"/>
  <c r="AD6" i="11" s="1"/>
  <c r="CI6" i="10"/>
  <c r="CK6" i="11" s="1"/>
  <c r="BC6" i="10"/>
  <c r="BF6" i="11" s="1"/>
  <c r="W6" i="10"/>
  <c r="C6" i="10"/>
  <c r="F6" i="11" s="1"/>
  <c r="BA4" i="11"/>
  <c r="AW4" i="11"/>
  <c r="M4" i="11"/>
  <c r="BV4" i="11"/>
  <c r="AP4" i="11"/>
  <c r="J4" i="11"/>
  <c r="BW8" i="7"/>
  <c r="CG6" i="10"/>
  <c r="CI6" i="11" s="1"/>
  <c r="H9" i="7"/>
  <c r="L9" i="7"/>
  <c r="BF8" i="7"/>
  <c r="H6" i="10"/>
  <c r="J6" i="11" s="1"/>
  <c r="I13" i="9"/>
  <c r="L13" i="9"/>
  <c r="T13" i="9"/>
  <c r="AB13" i="9"/>
  <c r="AJ13" i="9"/>
  <c r="AR13" i="9"/>
  <c r="AZ13" i="9"/>
  <c r="BH13" i="9"/>
  <c r="BP13" i="9"/>
  <c r="BX13" i="9"/>
  <c r="CF13" i="9"/>
  <c r="CN13" i="9"/>
  <c r="CV13" i="9"/>
  <c r="DD13" i="9"/>
  <c r="M13" i="9"/>
  <c r="U13" i="9"/>
  <c r="AC13" i="9"/>
  <c r="AK13" i="9"/>
  <c r="AS13" i="9"/>
  <c r="BA13" i="9"/>
  <c r="BI13" i="9"/>
  <c r="BQ13" i="9"/>
  <c r="BY13" i="9"/>
  <c r="CG13" i="9"/>
  <c r="CO13" i="9"/>
  <c r="CW13" i="9"/>
  <c r="N13" i="9"/>
  <c r="V13" i="9"/>
  <c r="AD13" i="9"/>
  <c r="AL13" i="9"/>
  <c r="AT13" i="9"/>
  <c r="BB13" i="9"/>
  <c r="BJ13" i="9"/>
  <c r="BR13" i="9"/>
  <c r="BZ13" i="9"/>
  <c r="CH13" i="9"/>
  <c r="CP13" i="9"/>
  <c r="CX13" i="9"/>
  <c r="O13" i="9"/>
  <c r="W13" i="9"/>
  <c r="AE13" i="9"/>
  <c r="AM13" i="9"/>
  <c r="AU13" i="9"/>
  <c r="BC13" i="9"/>
  <c r="BK13" i="9"/>
  <c r="BS13" i="9"/>
  <c r="CA13" i="9"/>
  <c r="CI13" i="9"/>
  <c r="CQ13" i="9"/>
  <c r="CY13" i="9"/>
  <c r="P13" i="9"/>
  <c r="X13" i="9"/>
  <c r="AF13" i="9"/>
  <c r="AN13" i="9"/>
  <c r="AV13" i="9"/>
  <c r="BD13" i="9"/>
  <c r="BL13" i="9"/>
  <c r="BT13" i="9"/>
  <c r="CB13" i="9"/>
  <c r="CJ13" i="9"/>
  <c r="CR13" i="9"/>
  <c r="CZ13" i="9"/>
  <c r="Q13" i="9"/>
  <c r="Y13" i="9"/>
  <c r="AG13" i="9"/>
  <c r="AO13" i="9"/>
  <c r="AW13" i="9"/>
  <c r="BE13" i="9"/>
  <c r="BM13" i="9"/>
  <c r="BU13" i="9"/>
  <c r="CC13" i="9"/>
  <c r="CK13" i="9"/>
  <c r="CS13" i="9"/>
  <c r="DA13" i="9"/>
  <c r="J13" i="9"/>
  <c r="R13" i="9"/>
  <c r="Z13" i="9"/>
  <c r="AH13" i="9"/>
  <c r="AP13" i="9"/>
  <c r="AX13" i="9"/>
  <c r="BF13" i="9"/>
  <c r="BN13" i="9"/>
  <c r="BV13" i="9"/>
  <c r="CD13" i="9"/>
  <c r="CL13" i="9"/>
  <c r="CT13" i="9"/>
  <c r="DB13" i="9"/>
  <c r="K13" i="9"/>
  <c r="S13" i="9"/>
  <c r="AA13" i="9"/>
  <c r="AI13" i="9"/>
  <c r="AQ13" i="9"/>
  <c r="AY13" i="9"/>
  <c r="BG13" i="9"/>
  <c r="BO13" i="9"/>
  <c r="BW13" i="9"/>
  <c r="CE13" i="9"/>
  <c r="CM13" i="9"/>
  <c r="CU13" i="9"/>
  <c r="DC13" i="9"/>
  <c r="BE6" i="11"/>
  <c r="CA6" i="11"/>
  <c r="Y6" i="11"/>
  <c r="AA6" i="11"/>
  <c r="U4" i="11"/>
  <c r="F9" i="7"/>
  <c r="CU8" i="7"/>
  <c r="Y9" i="7"/>
  <c r="CK9" i="7"/>
  <c r="BA8" i="7"/>
  <c r="CN8" i="7"/>
  <c r="AB8" i="7"/>
  <c r="BE8" i="7"/>
  <c r="CJ8" i="7"/>
  <c r="X8" i="7"/>
  <c r="AU8" i="7"/>
  <c r="CH8" i="7"/>
  <c r="V8" i="7"/>
  <c r="CE8" i="7"/>
  <c r="W9" i="7"/>
  <c r="CI9" i="7"/>
  <c r="C5" i="10"/>
  <c r="I5" i="10"/>
  <c r="P5" i="10"/>
  <c r="X5" i="10"/>
  <c r="AE5" i="10"/>
  <c r="AM5" i="10"/>
  <c r="AT5" i="10"/>
  <c r="BB5" i="10"/>
  <c r="BI5" i="10"/>
  <c r="BQ5" i="10"/>
  <c r="BX5" i="10"/>
  <c r="CF5" i="10"/>
  <c r="CU5" i="10"/>
  <c r="CX5" i="11" s="1"/>
  <c r="J5" i="10"/>
  <c r="Q5" i="10"/>
  <c r="Y5" i="10"/>
  <c r="AF5" i="10"/>
  <c r="AN5" i="10"/>
  <c r="AU5" i="10"/>
  <c r="BC5" i="10"/>
  <c r="BJ5" i="10"/>
  <c r="BM5" i="11" s="1"/>
  <c r="BR5" i="10"/>
  <c r="BY5" i="10"/>
  <c r="CG5" i="10"/>
  <c r="CN5" i="10"/>
  <c r="CV5" i="10"/>
  <c r="K5" i="10"/>
  <c r="R5" i="10"/>
  <c r="Z5" i="10"/>
  <c r="AG5" i="10"/>
  <c r="AO5" i="10"/>
  <c r="AV5" i="10"/>
  <c r="BD5" i="10"/>
  <c r="BK5" i="10"/>
  <c r="BS5" i="10"/>
  <c r="BZ5" i="10"/>
  <c r="CH5" i="10"/>
  <c r="CK5" i="11" s="1"/>
  <c r="CO5" i="10"/>
  <c r="CW5" i="10"/>
  <c r="S5" i="10"/>
  <c r="AA5" i="10"/>
  <c r="AH5" i="10"/>
  <c r="AP5" i="10"/>
  <c r="AW5" i="10"/>
  <c r="BE5" i="10"/>
  <c r="BL5" i="10"/>
  <c r="BT5" i="10"/>
  <c r="CA5" i="10"/>
  <c r="CI5" i="10"/>
  <c r="CP5" i="10"/>
  <c r="CX5" i="10"/>
  <c r="D5" i="10"/>
  <c r="G5" i="11" s="1"/>
  <c r="L5" i="10"/>
  <c r="O5" i="11" s="1"/>
  <c r="T5" i="10"/>
  <c r="AI5" i="10"/>
  <c r="AQ5" i="10"/>
  <c r="AX5" i="10"/>
  <c r="BF5" i="10"/>
  <c r="BM5" i="10"/>
  <c r="BU5" i="10"/>
  <c r="CB5" i="10"/>
  <c r="CE5" i="11" s="1"/>
  <c r="CJ5" i="10"/>
  <c r="CQ5" i="10"/>
  <c r="F5" i="10"/>
  <c r="M5" i="10"/>
  <c r="U5" i="10"/>
  <c r="AB5" i="10"/>
  <c r="AJ5" i="10"/>
  <c r="AY5" i="10"/>
  <c r="BB5" i="11" s="1"/>
  <c r="BG5" i="10"/>
  <c r="BN5" i="10"/>
  <c r="BV5" i="10"/>
  <c r="CC5" i="10"/>
  <c r="CK5" i="10"/>
  <c r="CR5" i="10"/>
  <c r="G5" i="10"/>
  <c r="N5" i="10"/>
  <c r="Q5" i="11" s="1"/>
  <c r="V5" i="10"/>
  <c r="AC5" i="10"/>
  <c r="AK5" i="10"/>
  <c r="AR5" i="10"/>
  <c r="AZ5" i="10"/>
  <c r="BO5" i="10"/>
  <c r="BW5" i="10"/>
  <c r="CD5" i="10"/>
  <c r="CL5" i="10"/>
  <c r="CS5" i="10"/>
  <c r="H5" i="10"/>
  <c r="O5" i="10"/>
  <c r="W5" i="10"/>
  <c r="AD5" i="10"/>
  <c r="AL5" i="10"/>
  <c r="AS5" i="10"/>
  <c r="BA5" i="10"/>
  <c r="BH5" i="10"/>
  <c r="BK5" i="11" s="1"/>
  <c r="BP5" i="10"/>
  <c r="CE5" i="10"/>
  <c r="CM5" i="10"/>
  <c r="CP5" i="11" s="1"/>
  <c r="CT5" i="10"/>
  <c r="AG9" i="7"/>
  <c r="CS9" i="7"/>
  <c r="AS8" i="7"/>
  <c r="CF8" i="7"/>
  <c r="T8" i="7"/>
  <c r="AW8" i="7"/>
  <c r="CB8" i="7"/>
  <c r="P8" i="7"/>
  <c r="AM8" i="7"/>
  <c r="BZ8" i="7"/>
  <c r="N8" i="7"/>
  <c r="AE9" i="7"/>
  <c r="CQ9" i="7"/>
  <c r="BZ6" i="10"/>
  <c r="CC6" i="11" s="1"/>
  <c r="AT6" i="10"/>
  <c r="AW6" i="11" s="1"/>
  <c r="I6" i="10"/>
  <c r="CB6" i="10"/>
  <c r="CD6" i="11" s="1"/>
  <c r="AV6" i="10"/>
  <c r="AY6" i="11" s="1"/>
  <c r="P6" i="10"/>
  <c r="S6" i="11" s="1"/>
  <c r="BW6" i="10"/>
  <c r="BZ6" i="11" s="1"/>
  <c r="AQ6" i="10"/>
  <c r="AS6" i="11" s="1"/>
  <c r="E6" i="10"/>
  <c r="CG4" i="11"/>
  <c r="CP4" i="11"/>
  <c r="BJ4" i="11"/>
  <c r="AD4" i="11"/>
  <c r="I12" i="9"/>
  <c r="Y12" i="9"/>
  <c r="BJ12" i="9"/>
  <c r="CN12" i="9"/>
  <c r="AE12" i="9"/>
  <c r="BK12" i="9"/>
  <c r="CP12" i="9"/>
  <c r="AH12" i="9"/>
  <c r="BS12" i="9"/>
  <c r="CS12" i="9"/>
  <c r="AM12" i="9"/>
  <c r="BU12" i="9"/>
  <c r="CV12" i="9"/>
  <c r="AT12" i="9"/>
  <c r="BZ12" i="9"/>
  <c r="CZ12" i="9"/>
  <c r="AU12" i="9"/>
  <c r="CB12" i="9"/>
  <c r="DA12" i="9"/>
  <c r="AX12" i="9"/>
  <c r="CH12" i="9"/>
  <c r="F12" i="9"/>
  <c r="Q12" i="9"/>
  <c r="BE12" i="9"/>
  <c r="CJ12" i="9"/>
  <c r="G6" i="11"/>
  <c r="AU6" i="11"/>
  <c r="BO4" i="11"/>
  <c r="AI4" i="11"/>
  <c r="CW6" i="11"/>
  <c r="BQ6" i="11"/>
  <c r="AK6" i="11"/>
  <c r="AL4" i="11"/>
  <c r="H6" i="11"/>
  <c r="CW4" i="11"/>
  <c r="AO4" i="11"/>
  <c r="CS6" i="11"/>
  <c r="CO6" i="11"/>
  <c r="CN6" i="11"/>
  <c r="BH6" i="11"/>
  <c r="AC6" i="11"/>
  <c r="AB6" i="11"/>
  <c r="Z6" i="11"/>
  <c r="AJ6" i="11"/>
  <c r="CN4" i="11"/>
  <c r="BH4" i="11"/>
  <c r="AB4" i="11"/>
  <c r="CQ4" i="11"/>
  <c r="BK4" i="11"/>
  <c r="AE4" i="11"/>
  <c r="CV6" i="11"/>
  <c r="CJ4" i="11"/>
  <c r="BD4" i="11"/>
  <c r="X4" i="11"/>
  <c r="CM4" i="11"/>
  <c r="BG4" i="11"/>
  <c r="AA4" i="11"/>
  <c r="CG6" i="11"/>
  <c r="BA6" i="11"/>
  <c r="AZ6" i="11"/>
  <c r="U6" i="11"/>
  <c r="T6" i="11"/>
  <c r="CB6" i="11"/>
  <c r="BP6" i="11"/>
  <c r="CK4" i="11"/>
  <c r="CF4" i="11"/>
  <c r="AZ4" i="11"/>
  <c r="T4" i="11"/>
  <c r="CI4" i="11"/>
  <c r="BC4" i="11"/>
  <c r="W4" i="11"/>
  <c r="L6" i="11"/>
  <c r="CJ6" i="11"/>
  <c r="CB4" i="11"/>
  <c r="AV4" i="11"/>
  <c r="P4" i="11"/>
  <c r="CE4" i="11"/>
  <c r="AY4" i="11"/>
  <c r="S4" i="11"/>
  <c r="BX6" i="11"/>
  <c r="AR6" i="11"/>
  <c r="N6" i="11"/>
  <c r="BV6" i="11"/>
  <c r="AP6" i="11"/>
  <c r="Q6" i="11"/>
  <c r="P6" i="11"/>
  <c r="BD6" i="11"/>
  <c r="BE4" i="11"/>
  <c r="F4" i="11"/>
  <c r="E4" i="11"/>
  <c r="BX4" i="11"/>
  <c r="AR4" i="11"/>
  <c r="L4" i="11"/>
  <c r="CA4" i="11"/>
  <c r="AU4" i="11"/>
  <c r="O4" i="11"/>
  <c r="BM6" i="11"/>
  <c r="BL6" i="11"/>
  <c r="BU6" i="11"/>
  <c r="AO6" i="11"/>
  <c r="AN6" i="11"/>
  <c r="CX6" i="11"/>
  <c r="BR6" i="11"/>
  <c r="AL6" i="11"/>
  <c r="M6" i="11"/>
  <c r="Q4" i="11"/>
  <c r="CT4" i="11"/>
  <c r="BN4" i="11"/>
  <c r="AH4" i="11"/>
  <c r="CZ4" i="11"/>
  <c r="BT4" i="11"/>
  <c r="AN4" i="11"/>
  <c r="H4" i="11"/>
  <c r="BW4" i="11"/>
  <c r="AQ4" i="11"/>
  <c r="K4" i="11"/>
  <c r="AG6" i="11"/>
  <c r="CT6" i="11"/>
  <c r="BN6" i="11"/>
  <c r="AH6" i="11"/>
  <c r="I6" i="11"/>
  <c r="Y4" i="11"/>
  <c r="CV4" i="11"/>
  <c r="BP4" i="11"/>
  <c r="AJ4" i="11"/>
  <c r="CY4" i="11"/>
  <c r="BS4" i="11"/>
  <c r="AM4" i="11"/>
  <c r="G4" i="11"/>
  <c r="AH5" i="11" l="1"/>
  <c r="AT5" i="11"/>
  <c r="CQ6" i="11"/>
  <c r="E6" i="11"/>
  <c r="R6" i="11"/>
  <c r="BY6" i="11"/>
  <c r="K6" i="11"/>
  <c r="V5" i="11"/>
  <c r="CW5" i="11"/>
  <c r="AG5" i="11"/>
  <c r="N5" i="11"/>
  <c r="B9" i="7"/>
  <c r="BT6" i="11"/>
  <c r="Z5" i="11"/>
  <c r="X6" i="11"/>
  <c r="AX6" i="11"/>
  <c r="CH5" i="11"/>
  <c r="BS5" i="11"/>
  <c r="K5" i="11"/>
  <c r="AN5" i="11"/>
  <c r="BY5" i="11"/>
  <c r="I5" i="11"/>
  <c r="AY5" i="11"/>
  <c r="CJ5" i="11"/>
  <c r="BE5" i="11"/>
  <c r="B8" i="7"/>
  <c r="CV5" i="11"/>
  <c r="AF5" i="11"/>
  <c r="CT5" i="11"/>
  <c r="AL5" i="11"/>
  <c r="BW5" i="11"/>
  <c r="CZ5" i="11"/>
  <c r="AR5" i="11"/>
  <c r="CB5" i="11"/>
  <c r="CL6" i="11"/>
  <c r="CZ6" i="11"/>
  <c r="CO5" i="11"/>
  <c r="Y5" i="11"/>
  <c r="CM5" i="11"/>
  <c r="W5" i="11"/>
  <c r="BO5" i="11"/>
  <c r="CR5" i="11"/>
  <c r="AV6" i="11"/>
  <c r="L5" i="11"/>
  <c r="M5" i="11"/>
  <c r="AV5" i="11"/>
  <c r="CF5" i="11"/>
  <c r="CG5" i="11"/>
  <c r="AB5" i="11"/>
  <c r="AC5" i="11"/>
  <c r="AT6" i="11"/>
  <c r="CE6" i="11"/>
  <c r="BZ5" i="11"/>
  <c r="J5" i="11"/>
  <c r="AM5" i="11"/>
  <c r="BX5" i="11"/>
  <c r="T5" i="11"/>
  <c r="U5" i="11"/>
  <c r="BF5" i="11"/>
  <c r="CI5" i="11"/>
  <c r="AA5" i="11"/>
  <c r="CU5" i="11"/>
  <c r="AS5" i="11"/>
  <c r="CA5" i="11"/>
  <c r="BP5" i="11"/>
  <c r="BQ5" i="11"/>
  <c r="BV5" i="11"/>
  <c r="BR5" i="11"/>
  <c r="AE5" i="11"/>
  <c r="AW5" i="11"/>
  <c r="AX5" i="11"/>
  <c r="S5" i="11"/>
  <c r="H5" i="11"/>
  <c r="BC5" i="11"/>
  <c r="CN5" i="11"/>
  <c r="X5" i="11"/>
  <c r="BH5" i="11"/>
  <c r="BI5" i="11"/>
  <c r="CS5" i="11"/>
  <c r="AJ5" i="11"/>
  <c r="AK5" i="11"/>
  <c r="BN5" i="11"/>
  <c r="CY5" i="11"/>
  <c r="AQ5" i="11"/>
  <c r="BT5" i="11"/>
  <c r="R5" i="11"/>
  <c r="AU5" i="11"/>
  <c r="P5" i="11"/>
  <c r="AZ5" i="11"/>
  <c r="BA5" i="11"/>
  <c r="CL5" i="11"/>
  <c r="AD5" i="11"/>
  <c r="BG5" i="11"/>
  <c r="CQ5" i="11"/>
  <c r="AI5" i="11"/>
  <c r="BL5" i="11"/>
  <c r="F5" i="11"/>
  <c r="E5" i="11"/>
  <c r="AE6" i="11"/>
  <c r="BJ6" i="11"/>
  <c r="CC5" i="11"/>
  <c r="CD5" i="11"/>
  <c r="CP6" i="11"/>
  <c r="BU5" i="11"/>
  <c r="BD5" i="11"/>
  <c r="BJ5" i="11"/>
  <c r="AO5" i="11"/>
  <c r="AP5" i="11"/>
  <c r="B4" i="11"/>
  <c r="C4" i="11" s="1"/>
  <c r="B11" i="9" s="1"/>
  <c r="B6" i="11" l="1"/>
  <c r="C6" i="11" s="1"/>
  <c r="B13" i="9" s="1"/>
  <c r="C13" i="9" s="1"/>
  <c r="D13" i="9" s="1"/>
  <c r="E13" i="9" s="1"/>
  <c r="B5" i="11"/>
  <c r="C5" i="11" s="1"/>
  <c r="B12" i="9" s="1"/>
  <c r="C12" i="9" s="1"/>
  <c r="D12" i="9" s="1"/>
  <c r="E12" i="9" s="1"/>
  <c r="C11" i="9"/>
  <c r="D11" i="9" s="1"/>
  <c r="E11" i="9" s="1"/>
  <c r="F13" i="9" l="1"/>
  <c r="F11" i="9"/>
  <c r="E6" i="9"/>
  <c r="C9" i="6" l="1"/>
  <c r="C11" i="6"/>
  <c r="A10" i="10" l="1"/>
  <c r="A17" i="9"/>
  <c r="A10" i="11"/>
  <c r="A13" i="7"/>
  <c r="A8" i="11"/>
  <c r="A15" i="9"/>
  <c r="A8" i="10"/>
  <c r="C10" i="6"/>
  <c r="A11" i="7"/>
  <c r="A9" i="10" l="1"/>
  <c r="A12" i="7"/>
  <c r="A16" i="9"/>
  <c r="A9" i="11"/>
  <c r="I17" i="9"/>
  <c r="Q17" i="9"/>
  <c r="Y17" i="9"/>
  <c r="AG17" i="9"/>
  <c r="AO17" i="9"/>
  <c r="AW17" i="9"/>
  <c r="BE17" i="9"/>
  <c r="BM17" i="9"/>
  <c r="BU17" i="9"/>
  <c r="CC17" i="9"/>
  <c r="CK17" i="9"/>
  <c r="CS17" i="9"/>
  <c r="DA17" i="9"/>
  <c r="K17" i="9"/>
  <c r="T17" i="9"/>
  <c r="AC17" i="9"/>
  <c r="AL17" i="9"/>
  <c r="AU17" i="9"/>
  <c r="BD17" i="9"/>
  <c r="BN17" i="9"/>
  <c r="BW17" i="9"/>
  <c r="CF17" i="9"/>
  <c r="CO17" i="9"/>
  <c r="CX17" i="9"/>
  <c r="L17" i="9"/>
  <c r="U17" i="9"/>
  <c r="AD17" i="9"/>
  <c r="AM17" i="9"/>
  <c r="AV17" i="9"/>
  <c r="BF17" i="9"/>
  <c r="BO17" i="9"/>
  <c r="BX17" i="9"/>
  <c r="CG17" i="9"/>
  <c r="CP17" i="9"/>
  <c r="CY17" i="9"/>
  <c r="N17" i="9"/>
  <c r="W17" i="9"/>
  <c r="AF17" i="9"/>
  <c r="AP17" i="9"/>
  <c r="AY17" i="9"/>
  <c r="BH17" i="9"/>
  <c r="BQ17" i="9"/>
  <c r="BZ17" i="9"/>
  <c r="CI17" i="9"/>
  <c r="CR17" i="9"/>
  <c r="DB17" i="9"/>
  <c r="R17" i="9"/>
  <c r="AA17" i="9"/>
  <c r="AJ17" i="9"/>
  <c r="AS17" i="9"/>
  <c r="BB17" i="9"/>
  <c r="BK17" i="9"/>
  <c r="BT17" i="9"/>
  <c r="CD17" i="9"/>
  <c r="CM17" i="9"/>
  <c r="CV17" i="9"/>
  <c r="J17" i="9"/>
  <c r="S17" i="9"/>
  <c r="AB17" i="9"/>
  <c r="AK17" i="9"/>
  <c r="AT17" i="9"/>
  <c r="BC17" i="9"/>
  <c r="BL17" i="9"/>
  <c r="BV17" i="9"/>
  <c r="CE17" i="9"/>
  <c r="CN17" i="9"/>
  <c r="CW17" i="9"/>
  <c r="X17" i="9"/>
  <c r="AX17" i="9"/>
  <c r="BS17" i="9"/>
  <c r="CT17" i="9"/>
  <c r="Z17" i="9"/>
  <c r="AZ17" i="9"/>
  <c r="BY17" i="9"/>
  <c r="CU17" i="9"/>
  <c r="AE17" i="9"/>
  <c r="BA17" i="9"/>
  <c r="CA17" i="9"/>
  <c r="CZ17" i="9"/>
  <c r="AH17" i="9"/>
  <c r="BG17" i="9"/>
  <c r="CB17" i="9"/>
  <c r="DC17" i="9"/>
  <c r="M17" i="9"/>
  <c r="AI17" i="9"/>
  <c r="BI17" i="9"/>
  <c r="CH17" i="9"/>
  <c r="DD17" i="9"/>
  <c r="BP17" i="9"/>
  <c r="O17" i="9"/>
  <c r="BR17" i="9"/>
  <c r="P17" i="9"/>
  <c r="CJ17" i="9"/>
  <c r="V17" i="9"/>
  <c r="CL17" i="9"/>
  <c r="AN17" i="9"/>
  <c r="CQ17" i="9"/>
  <c r="AR17" i="9"/>
  <c r="BJ17" i="9"/>
  <c r="AQ17" i="9"/>
  <c r="E8" i="10"/>
  <c r="I8" i="10"/>
  <c r="M8" i="10"/>
  <c r="Q8" i="10"/>
  <c r="U8" i="10"/>
  <c r="Y8" i="10"/>
  <c r="AC8" i="10"/>
  <c r="AG8" i="10"/>
  <c r="AK8" i="10"/>
  <c r="F8" i="10"/>
  <c r="J8" i="10"/>
  <c r="N8" i="10"/>
  <c r="R8" i="10"/>
  <c r="V8" i="10"/>
  <c r="Z8" i="10"/>
  <c r="AD8" i="10"/>
  <c r="C8" i="10"/>
  <c r="K8" i="10"/>
  <c r="S8" i="10"/>
  <c r="AA8" i="10"/>
  <c r="AO8" i="10"/>
  <c r="AT8" i="10"/>
  <c r="AW8" i="11" s="1"/>
  <c r="AY8" i="10"/>
  <c r="BE8" i="10"/>
  <c r="BJ8" i="10"/>
  <c r="BO8" i="10"/>
  <c r="BU8" i="10"/>
  <c r="BZ8" i="10"/>
  <c r="CE8" i="10"/>
  <c r="CK8" i="10"/>
  <c r="CN8" i="11" s="1"/>
  <c r="CP8" i="10"/>
  <c r="CU8" i="10"/>
  <c r="D8" i="10"/>
  <c r="G8" i="11" s="1"/>
  <c r="L8" i="10"/>
  <c r="T8" i="10"/>
  <c r="AB8" i="10"/>
  <c r="AI8" i="10"/>
  <c r="AZ8" i="10"/>
  <c r="BP8" i="10"/>
  <c r="CF8" i="10"/>
  <c r="CV8" i="10"/>
  <c r="AJ8" i="10"/>
  <c r="AM8" i="11" s="1"/>
  <c r="AP8" i="10"/>
  <c r="AU8" i="10"/>
  <c r="BA8" i="10"/>
  <c r="BF8" i="10"/>
  <c r="BK8" i="10"/>
  <c r="BQ8" i="10"/>
  <c r="BV8" i="10"/>
  <c r="CA8" i="10"/>
  <c r="CG8" i="10"/>
  <c r="CL8" i="10"/>
  <c r="CQ8" i="10"/>
  <c r="CW8" i="10"/>
  <c r="AV8" i="10"/>
  <c r="BL8" i="10"/>
  <c r="CB8" i="10"/>
  <c r="CR8" i="10"/>
  <c r="G8" i="10"/>
  <c r="O8" i="10"/>
  <c r="W8" i="10"/>
  <c r="AE8" i="10"/>
  <c r="AL8" i="10"/>
  <c r="AQ8" i="10"/>
  <c r="AW8" i="10"/>
  <c r="BB8" i="10"/>
  <c r="BG8" i="10"/>
  <c r="BM8" i="10"/>
  <c r="BR8" i="10"/>
  <c r="BW8" i="10"/>
  <c r="CC8" i="10"/>
  <c r="CH8" i="10"/>
  <c r="CM8" i="10"/>
  <c r="CS8" i="10"/>
  <c r="CX8" i="10"/>
  <c r="BN8" i="10"/>
  <c r="AM8" i="10"/>
  <c r="CD8" i="10"/>
  <c r="X8" i="10"/>
  <c r="AN8" i="10"/>
  <c r="BC8" i="10"/>
  <c r="CT8" i="10"/>
  <c r="AR8" i="10"/>
  <c r="BD8" i="10"/>
  <c r="BS8" i="10"/>
  <c r="BY8" i="10"/>
  <c r="CB8" i="11" s="1"/>
  <c r="CN8" i="10"/>
  <c r="P8" i="10"/>
  <c r="S8" i="11" s="1"/>
  <c r="AH8" i="10"/>
  <c r="AX8" i="10"/>
  <c r="CO8" i="10"/>
  <c r="CR8" i="11" s="1"/>
  <c r="H8" i="10"/>
  <c r="BT8" i="10"/>
  <c r="BX8" i="10"/>
  <c r="CA8" i="11" s="1"/>
  <c r="AF8" i="10"/>
  <c r="CJ8" i="10"/>
  <c r="BH8" i="10"/>
  <c r="BI8" i="10"/>
  <c r="BL8" i="11" s="1"/>
  <c r="CI8" i="10"/>
  <c r="AS8" i="10"/>
  <c r="K15" i="9"/>
  <c r="S15" i="9"/>
  <c r="AA15" i="9"/>
  <c r="AI15" i="9"/>
  <c r="AQ15" i="9"/>
  <c r="AY15" i="9"/>
  <c r="BG15" i="9"/>
  <c r="BO15" i="9"/>
  <c r="BW15" i="9"/>
  <c r="CE15" i="9"/>
  <c r="CM15" i="9"/>
  <c r="CU15" i="9"/>
  <c r="Q15" i="9"/>
  <c r="Z15" i="9"/>
  <c r="AJ15" i="9"/>
  <c r="AS15" i="9"/>
  <c r="BB15" i="9"/>
  <c r="BK15" i="9"/>
  <c r="BT15" i="9"/>
  <c r="CC15" i="9"/>
  <c r="CL15" i="9"/>
  <c r="CV15" i="9"/>
  <c r="DD15" i="9"/>
  <c r="I15" i="9"/>
  <c r="R15" i="9"/>
  <c r="AB15" i="9"/>
  <c r="AK15" i="9"/>
  <c r="AT15" i="9"/>
  <c r="BC15" i="9"/>
  <c r="BL15" i="9"/>
  <c r="BU15" i="9"/>
  <c r="CD15" i="9"/>
  <c r="CN15" i="9"/>
  <c r="CW15" i="9"/>
  <c r="J15" i="9"/>
  <c r="T15" i="9"/>
  <c r="AC15" i="9"/>
  <c r="AL15" i="9"/>
  <c r="AU15" i="9"/>
  <c r="BD15" i="9"/>
  <c r="BM15" i="9"/>
  <c r="BV15" i="9"/>
  <c r="CF15" i="9"/>
  <c r="CO15" i="9"/>
  <c r="CX15" i="9"/>
  <c r="L15" i="9"/>
  <c r="U15" i="9"/>
  <c r="AD15" i="9"/>
  <c r="AM15" i="9"/>
  <c r="AV15" i="9"/>
  <c r="BE15" i="9"/>
  <c r="BN15" i="9"/>
  <c r="BX15" i="9"/>
  <c r="CG15" i="9"/>
  <c r="CP15" i="9"/>
  <c r="CY15" i="9"/>
  <c r="P15" i="9"/>
  <c r="AH15" i="9"/>
  <c r="BA15" i="9"/>
  <c r="BS15" i="9"/>
  <c r="CK15" i="9"/>
  <c r="DC15" i="9"/>
  <c r="V15" i="9"/>
  <c r="AN15" i="9"/>
  <c r="BF15" i="9"/>
  <c r="BY15" i="9"/>
  <c r="CQ15" i="9"/>
  <c r="W15" i="9"/>
  <c r="AO15" i="9"/>
  <c r="BH15" i="9"/>
  <c r="BZ15" i="9"/>
  <c r="CR15" i="9"/>
  <c r="X15" i="9"/>
  <c r="AP15" i="9"/>
  <c r="BI15" i="9"/>
  <c r="CA15" i="9"/>
  <c r="CS15" i="9"/>
  <c r="N15" i="9"/>
  <c r="AF15" i="9"/>
  <c r="AX15" i="9"/>
  <c r="BQ15" i="9"/>
  <c r="CI15" i="9"/>
  <c r="DA15" i="9"/>
  <c r="O15" i="9"/>
  <c r="AG15" i="9"/>
  <c r="AZ15" i="9"/>
  <c r="BR15" i="9"/>
  <c r="CJ15" i="9"/>
  <c r="DB15" i="9"/>
  <c r="AR15" i="9"/>
  <c r="AW15" i="9"/>
  <c r="BP15" i="9"/>
  <c r="Y15" i="9"/>
  <c r="CT15" i="9"/>
  <c r="AE15" i="9"/>
  <c r="CZ15" i="9"/>
  <c r="CH15" i="9"/>
  <c r="M15" i="9"/>
  <c r="BJ15" i="9"/>
  <c r="CB15" i="9"/>
  <c r="J13" i="7"/>
  <c r="R13" i="7"/>
  <c r="Z13" i="7"/>
  <c r="AH13" i="7"/>
  <c r="AP13" i="7"/>
  <c r="AX13" i="7"/>
  <c r="BF13" i="7"/>
  <c r="BN13" i="7"/>
  <c r="BV13" i="7"/>
  <c r="CD13" i="7"/>
  <c r="CL13" i="7"/>
  <c r="CT13" i="7"/>
  <c r="E13" i="7"/>
  <c r="M13" i="7"/>
  <c r="U13" i="7"/>
  <c r="AC13" i="7"/>
  <c r="AK13" i="7"/>
  <c r="AS13" i="7"/>
  <c r="BA13" i="7"/>
  <c r="H13" i="7"/>
  <c r="P13" i="7"/>
  <c r="X13" i="7"/>
  <c r="AF13" i="7"/>
  <c r="I13" i="7"/>
  <c r="Q13" i="7"/>
  <c r="Y13" i="7"/>
  <c r="N13" i="7"/>
  <c r="AD13" i="7"/>
  <c r="AO13" i="7"/>
  <c r="AZ13" i="7"/>
  <c r="BJ13" i="7"/>
  <c r="BS13" i="7"/>
  <c r="CB13" i="7"/>
  <c r="CK13" i="7"/>
  <c r="CU13" i="7"/>
  <c r="O13" i="7"/>
  <c r="AE13" i="7"/>
  <c r="AQ13" i="7"/>
  <c r="BB13" i="7"/>
  <c r="BK13" i="7"/>
  <c r="BT13" i="7"/>
  <c r="CC13" i="7"/>
  <c r="CM13" i="7"/>
  <c r="CV13" i="7"/>
  <c r="D13" i="7"/>
  <c r="T13" i="7"/>
  <c r="AI13" i="7"/>
  <c r="AT13" i="7"/>
  <c r="BD13" i="7"/>
  <c r="BM13" i="7"/>
  <c r="BW13" i="7"/>
  <c r="CF13" i="7"/>
  <c r="CO13" i="7"/>
  <c r="CX13" i="7"/>
  <c r="K13" i="7"/>
  <c r="AA13" i="7"/>
  <c r="AM13" i="7"/>
  <c r="AW13" i="7"/>
  <c r="BH13" i="7"/>
  <c r="BQ13" i="7"/>
  <c r="BZ13" i="7"/>
  <c r="CI13" i="7"/>
  <c r="CR13" i="7"/>
  <c r="L13" i="7"/>
  <c r="AB13" i="7"/>
  <c r="AN13" i="7"/>
  <c r="AY13" i="7"/>
  <c r="BI13" i="7"/>
  <c r="BR13" i="7"/>
  <c r="CA13" i="7"/>
  <c r="CJ13" i="7"/>
  <c r="CS13" i="7"/>
  <c r="G13" i="7"/>
  <c r="AU13" i="7"/>
  <c r="BU13" i="7"/>
  <c r="CQ13" i="7"/>
  <c r="S13" i="7"/>
  <c r="AV13" i="7"/>
  <c r="BX13" i="7"/>
  <c r="CW13" i="7"/>
  <c r="V13" i="7"/>
  <c r="BC13" i="7"/>
  <c r="BY13" i="7"/>
  <c r="CY13" i="7"/>
  <c r="W13" i="7"/>
  <c r="BE13" i="7"/>
  <c r="CE13" i="7"/>
  <c r="AG13" i="7"/>
  <c r="BG13" i="7"/>
  <c r="CG13" i="7"/>
  <c r="AJ13" i="7"/>
  <c r="CP13" i="7"/>
  <c r="AL13" i="7"/>
  <c r="AR13" i="7"/>
  <c r="BL13" i="7"/>
  <c r="BO13" i="7"/>
  <c r="CH13" i="7"/>
  <c r="F13" i="7"/>
  <c r="CN13" i="7"/>
  <c r="BP13" i="7"/>
  <c r="D11" i="7"/>
  <c r="L11" i="7"/>
  <c r="T11" i="7"/>
  <c r="AB11" i="7"/>
  <c r="AJ11" i="7"/>
  <c r="AR11" i="7"/>
  <c r="AZ11" i="7"/>
  <c r="BH11" i="7"/>
  <c r="BP11" i="7"/>
  <c r="BX11" i="7"/>
  <c r="CF11" i="7"/>
  <c r="CN11" i="7"/>
  <c r="CV11" i="7"/>
  <c r="J11" i="7"/>
  <c r="R11" i="7"/>
  <c r="Z11" i="7"/>
  <c r="AH11" i="7"/>
  <c r="AP11" i="7"/>
  <c r="AX11" i="7"/>
  <c r="BF11" i="7"/>
  <c r="BN11" i="7"/>
  <c r="E11" i="7"/>
  <c r="O11" i="7"/>
  <c r="Y11" i="7"/>
  <c r="AK11" i="7"/>
  <c r="AU11" i="7"/>
  <c r="BE11" i="7"/>
  <c r="BQ11" i="7"/>
  <c r="BZ11" i="7"/>
  <c r="CI11" i="7"/>
  <c r="CR11" i="7"/>
  <c r="F11" i="7"/>
  <c r="P11" i="7"/>
  <c r="AA11" i="7"/>
  <c r="AL11" i="7"/>
  <c r="AV11" i="7"/>
  <c r="BG11" i="7"/>
  <c r="BR11" i="7"/>
  <c r="CA11" i="7"/>
  <c r="CJ11" i="7"/>
  <c r="CS11" i="7"/>
  <c r="G11" i="7"/>
  <c r="Q11" i="7"/>
  <c r="AC11" i="7"/>
  <c r="AM11" i="7"/>
  <c r="AW11" i="7"/>
  <c r="BI11" i="7"/>
  <c r="BS11" i="7"/>
  <c r="CB11" i="7"/>
  <c r="CK11" i="7"/>
  <c r="CT11" i="7"/>
  <c r="H11" i="7"/>
  <c r="S11" i="7"/>
  <c r="AD11" i="7"/>
  <c r="AN11" i="7"/>
  <c r="AY11" i="7"/>
  <c r="BJ11" i="7"/>
  <c r="BT11" i="7"/>
  <c r="CC11" i="7"/>
  <c r="CL11" i="7"/>
  <c r="CU11" i="7"/>
  <c r="I11" i="7"/>
  <c r="U11" i="7"/>
  <c r="AE11" i="7"/>
  <c r="AO11" i="7"/>
  <c r="BA11" i="7"/>
  <c r="BK11" i="7"/>
  <c r="BU11" i="7"/>
  <c r="CD11" i="7"/>
  <c r="CM11" i="7"/>
  <c r="CW11" i="7"/>
  <c r="M11" i="7"/>
  <c r="AQ11" i="7"/>
  <c r="BO11" i="7"/>
  <c r="CP11" i="7"/>
  <c r="N11" i="7"/>
  <c r="AS11" i="7"/>
  <c r="BV11" i="7"/>
  <c r="CQ11" i="7"/>
  <c r="V11" i="7"/>
  <c r="AT11" i="7"/>
  <c r="BW11" i="7"/>
  <c r="CX11" i="7"/>
  <c r="W11" i="7"/>
  <c r="BB11" i="7"/>
  <c r="BY11" i="7"/>
  <c r="CY11" i="7"/>
  <c r="AG11" i="7"/>
  <c r="BL11" i="7"/>
  <c r="CH11" i="7"/>
  <c r="K11" i="7"/>
  <c r="AI11" i="7"/>
  <c r="BM11" i="7"/>
  <c r="CO11" i="7"/>
  <c r="BC11" i="7"/>
  <c r="BD11" i="7"/>
  <c r="CG11" i="7"/>
  <c r="X11" i="7"/>
  <c r="AF11" i="7"/>
  <c r="CE11" i="7"/>
  <c r="D10" i="10"/>
  <c r="H10" i="10"/>
  <c r="L10" i="10"/>
  <c r="P10" i="10"/>
  <c r="T10" i="10"/>
  <c r="X10" i="10"/>
  <c r="AB10" i="10"/>
  <c r="AF10" i="10"/>
  <c r="AJ10" i="10"/>
  <c r="AN10" i="10"/>
  <c r="AR10" i="10"/>
  <c r="AV10" i="10"/>
  <c r="F10" i="10"/>
  <c r="O10" i="10"/>
  <c r="R10" i="11" s="1"/>
  <c r="AC10" i="10"/>
  <c r="AL10" i="10"/>
  <c r="AU10" i="10"/>
  <c r="G10" i="10"/>
  <c r="J10" i="11" s="1"/>
  <c r="U10" i="10"/>
  <c r="C10" i="10"/>
  <c r="Q10" i="10"/>
  <c r="Z10" i="10"/>
  <c r="AI10" i="10"/>
  <c r="AW10" i="10"/>
  <c r="BA10" i="10"/>
  <c r="BE10" i="10"/>
  <c r="BI10" i="10"/>
  <c r="BM10" i="10"/>
  <c r="BQ10" i="10"/>
  <c r="BU10" i="10"/>
  <c r="BY10" i="10"/>
  <c r="CC10" i="10"/>
  <c r="CG10" i="10"/>
  <c r="CK10" i="10"/>
  <c r="CO10" i="10"/>
  <c r="CS10" i="10"/>
  <c r="CW10" i="10"/>
  <c r="E10" i="10"/>
  <c r="N10" i="10"/>
  <c r="W10" i="10"/>
  <c r="AK10" i="10"/>
  <c r="AT10" i="10"/>
  <c r="AW10" i="11" s="1"/>
  <c r="J10" i="10"/>
  <c r="S10" i="10"/>
  <c r="AG10" i="10"/>
  <c r="AP10" i="10"/>
  <c r="AY10" i="10"/>
  <c r="BC10" i="10"/>
  <c r="BG10" i="10"/>
  <c r="BK10" i="10"/>
  <c r="BO10" i="10"/>
  <c r="BS10" i="10"/>
  <c r="BW10" i="10"/>
  <c r="CA10" i="10"/>
  <c r="CE10" i="10"/>
  <c r="CI10" i="10"/>
  <c r="CM10" i="10"/>
  <c r="CQ10" i="10"/>
  <c r="CU10" i="10"/>
  <c r="AS10" i="10"/>
  <c r="AA10" i="10"/>
  <c r="BB10" i="10"/>
  <c r="BJ10" i="10"/>
  <c r="BR10" i="10"/>
  <c r="BZ10" i="10"/>
  <c r="CH10" i="10"/>
  <c r="CP10" i="10"/>
  <c r="CX10" i="10"/>
  <c r="AD10" i="10"/>
  <c r="AM10" i="10"/>
  <c r="AP10" i="11" s="1"/>
  <c r="M10" i="10"/>
  <c r="P10" i="11" s="1"/>
  <c r="Y10" i="10"/>
  <c r="AH10" i="10"/>
  <c r="AQ10" i="10"/>
  <c r="AZ10" i="10"/>
  <c r="BH10" i="10"/>
  <c r="BP10" i="10"/>
  <c r="BS10" i="11" s="1"/>
  <c r="BX10" i="10"/>
  <c r="CF10" i="10"/>
  <c r="CN10" i="10"/>
  <c r="CV10" i="10"/>
  <c r="R10" i="10"/>
  <c r="AO10" i="10"/>
  <c r="CJ10" i="10"/>
  <c r="V10" i="10"/>
  <c r="BN10" i="10"/>
  <c r="BT10" i="10"/>
  <c r="CL10" i="10"/>
  <c r="CO10" i="11" s="1"/>
  <c r="AX10" i="10"/>
  <c r="CR10" i="10"/>
  <c r="AE10" i="10"/>
  <c r="BD10" i="10"/>
  <c r="BV10" i="10"/>
  <c r="BY10" i="11" s="1"/>
  <c r="BF10" i="10"/>
  <c r="BI10" i="11" s="1"/>
  <c r="BL10" i="10"/>
  <c r="I10" i="10"/>
  <c r="CB10" i="10"/>
  <c r="K10" i="10"/>
  <c r="CD10" i="10"/>
  <c r="CG10" i="11" s="1"/>
  <c r="CT10" i="10"/>
  <c r="CD10" i="11" l="1"/>
  <c r="AQ8" i="11"/>
  <c r="CI10" i="11"/>
  <c r="AL10" i="11"/>
  <c r="AH10" i="11"/>
  <c r="BC10" i="11"/>
  <c r="BJ8" i="11"/>
  <c r="W8" i="11"/>
  <c r="AI8" i="11"/>
  <c r="BE10" i="11"/>
  <c r="H10" i="11"/>
  <c r="CG8" i="11"/>
  <c r="BC8" i="11"/>
  <c r="Y10" i="11"/>
  <c r="AP8" i="11"/>
  <c r="V10" i="11"/>
  <c r="BG8" i="11"/>
  <c r="CK10" i="11"/>
  <c r="CN10" i="11"/>
  <c r="CW8" i="11"/>
  <c r="BE8" i="11"/>
  <c r="CD8" i="11"/>
  <c r="CL8" i="11"/>
  <c r="CJ8" i="11"/>
  <c r="CE10" i="11"/>
  <c r="AN10" i="11"/>
  <c r="AK8" i="11"/>
  <c r="BN10" i="11"/>
  <c r="O8" i="11"/>
  <c r="AH8" i="11"/>
  <c r="BQ10" i="11"/>
  <c r="AD10" i="11"/>
  <c r="AJ10" i="11"/>
  <c r="BW8" i="11"/>
  <c r="CA10" i="11"/>
  <c r="CZ8" i="11"/>
  <c r="BI8" i="11"/>
  <c r="CW10" i="11"/>
  <c r="BG10" i="11"/>
  <c r="CM10" i="11"/>
  <c r="BK10" i="11"/>
  <c r="AY10" i="11"/>
  <c r="K8" i="11"/>
  <c r="BQ8" i="11"/>
  <c r="CO8" i="11"/>
  <c r="N10" i="11"/>
  <c r="AT10" i="11"/>
  <c r="BA8" i="11"/>
  <c r="BA10" i="11"/>
  <c r="AK10" i="11"/>
  <c r="AS10" i="11"/>
  <c r="BX10" i="11"/>
  <c r="AC10" i="11"/>
  <c r="AA10" i="11"/>
  <c r="BZ8" i="11"/>
  <c r="Y8" i="11"/>
  <c r="AB8" i="11"/>
  <c r="AG10" i="11"/>
  <c r="BT10" i="11"/>
  <c r="I10" i="11"/>
  <c r="Z8" i="11"/>
  <c r="CT8" i="11"/>
  <c r="AL8" i="11"/>
  <c r="CH8" i="11"/>
  <c r="AV10" i="11"/>
  <c r="BV10" i="11"/>
  <c r="S10" i="11"/>
  <c r="R8" i="11"/>
  <c r="AX8" i="11"/>
  <c r="AE8" i="11"/>
  <c r="CC8" i="11"/>
  <c r="T8" i="11"/>
  <c r="CS10" i="11"/>
  <c r="CX10" i="11"/>
  <c r="BL10" i="11"/>
  <c r="AS8" i="11"/>
  <c r="BX8" i="11"/>
  <c r="M8" i="11"/>
  <c r="BR8" i="11"/>
  <c r="CP8" i="11"/>
  <c r="CE8" i="11"/>
  <c r="BZ10" i="11"/>
  <c r="CZ10" i="11"/>
  <c r="T10" i="11"/>
  <c r="W10" i="11"/>
  <c r="B11" i="7"/>
  <c r="B13" i="7"/>
  <c r="BV8" i="11"/>
  <c r="BU8" i="11"/>
  <c r="BD8" i="11"/>
  <c r="AR8" i="11"/>
  <c r="U8" i="11"/>
  <c r="X8" i="11"/>
  <c r="CV10" i="11"/>
  <c r="BP10" i="11"/>
  <c r="E10" i="11"/>
  <c r="F10" i="11"/>
  <c r="AV8" i="11"/>
  <c r="BP8" i="11"/>
  <c r="AD8" i="11"/>
  <c r="Q8" i="11"/>
  <c r="BR10" i="11"/>
  <c r="M10" i="11"/>
  <c r="CR10" i="11"/>
  <c r="X10" i="11"/>
  <c r="AU10" i="11"/>
  <c r="O10" i="11"/>
  <c r="AU8" i="11"/>
  <c r="J8" i="11"/>
  <c r="V8" i="11"/>
  <c r="P8" i="11"/>
  <c r="BH10" i="11"/>
  <c r="AQ10" i="11"/>
  <c r="K10" i="11"/>
  <c r="CV8" i="11"/>
  <c r="CU8" i="11"/>
  <c r="N8" i="11"/>
  <c r="I8" i="11"/>
  <c r="L8" i="11"/>
  <c r="O16" i="9"/>
  <c r="W16" i="9"/>
  <c r="AE16" i="9"/>
  <c r="AM16" i="9"/>
  <c r="AU16" i="9"/>
  <c r="BC16" i="9"/>
  <c r="BK16" i="9"/>
  <c r="BS16" i="9"/>
  <c r="CA16" i="9"/>
  <c r="CI16" i="9"/>
  <c r="CQ16" i="9"/>
  <c r="CY16" i="9"/>
  <c r="M16" i="9"/>
  <c r="V16" i="9"/>
  <c r="AF16" i="9"/>
  <c r="AO16" i="9"/>
  <c r="AX16" i="9"/>
  <c r="BG16" i="9"/>
  <c r="BP16" i="9"/>
  <c r="BY16" i="9"/>
  <c r="CH16" i="9"/>
  <c r="CR16" i="9"/>
  <c r="DA16" i="9"/>
  <c r="F16" i="9"/>
  <c r="P16" i="9"/>
  <c r="Y16" i="9"/>
  <c r="AH16" i="9"/>
  <c r="AQ16" i="9"/>
  <c r="AZ16" i="9"/>
  <c r="BI16" i="9"/>
  <c r="BR16" i="9"/>
  <c r="CB16" i="9"/>
  <c r="CK16" i="9"/>
  <c r="CT16" i="9"/>
  <c r="DC16" i="9"/>
  <c r="Q16" i="9"/>
  <c r="Z16" i="9"/>
  <c r="AI16" i="9"/>
  <c r="AR16" i="9"/>
  <c r="BA16" i="9"/>
  <c r="BJ16" i="9"/>
  <c r="BT16" i="9"/>
  <c r="CC16" i="9"/>
  <c r="CL16" i="9"/>
  <c r="CU16" i="9"/>
  <c r="DD16" i="9"/>
  <c r="K16" i="9"/>
  <c r="T16" i="9"/>
  <c r="AC16" i="9"/>
  <c r="AL16" i="9"/>
  <c r="AV16" i="9"/>
  <c r="BE16" i="9"/>
  <c r="BN16" i="9"/>
  <c r="BW16" i="9"/>
  <c r="CF16" i="9"/>
  <c r="CO16" i="9"/>
  <c r="CX16" i="9"/>
  <c r="L16" i="9"/>
  <c r="U16" i="9"/>
  <c r="AD16" i="9"/>
  <c r="AN16" i="9"/>
  <c r="AW16" i="9"/>
  <c r="BF16" i="9"/>
  <c r="BO16" i="9"/>
  <c r="BX16" i="9"/>
  <c r="CG16" i="9"/>
  <c r="CP16" i="9"/>
  <c r="CZ16" i="9"/>
  <c r="S16" i="9"/>
  <c r="AS16" i="9"/>
  <c r="BQ16" i="9"/>
  <c r="CN16" i="9"/>
  <c r="X16" i="9"/>
  <c r="AT16" i="9"/>
  <c r="BU16" i="9"/>
  <c r="CS16" i="9"/>
  <c r="AB16" i="9"/>
  <c r="BB16" i="9"/>
  <c r="BZ16" i="9"/>
  <c r="CW16" i="9"/>
  <c r="N16" i="9"/>
  <c r="AK16" i="9"/>
  <c r="BL16" i="9"/>
  <c r="CJ16" i="9"/>
  <c r="R16" i="9"/>
  <c r="AP16" i="9"/>
  <c r="BM16" i="9"/>
  <c r="CM16" i="9"/>
  <c r="J16" i="9"/>
  <c r="CD16" i="9"/>
  <c r="AA16" i="9"/>
  <c r="CE16" i="9"/>
  <c r="AG16" i="9"/>
  <c r="CV16" i="9"/>
  <c r="AJ16" i="9"/>
  <c r="DB16" i="9"/>
  <c r="AY16" i="9"/>
  <c r="BD16" i="9"/>
  <c r="BH16" i="9"/>
  <c r="BV16" i="9"/>
  <c r="I16" i="9"/>
  <c r="U10" i="11"/>
  <c r="CY10" i="11"/>
  <c r="CC10" i="11"/>
  <c r="CP10" i="11"/>
  <c r="BJ10" i="11"/>
  <c r="CJ10" i="11"/>
  <c r="BD10" i="11"/>
  <c r="AX10" i="11"/>
  <c r="AM10" i="11"/>
  <c r="G10" i="11"/>
  <c r="BK8" i="11"/>
  <c r="BF8" i="11"/>
  <c r="AZ8" i="11"/>
  <c r="BY8" i="11"/>
  <c r="CY8" i="11"/>
  <c r="BM8" i="11"/>
  <c r="F8" i="11"/>
  <c r="E8" i="11"/>
  <c r="AN8" i="11"/>
  <c r="H8" i="11"/>
  <c r="H12" i="7"/>
  <c r="P12" i="7"/>
  <c r="X12" i="7"/>
  <c r="AF12" i="7"/>
  <c r="AN12" i="7"/>
  <c r="AV12" i="7"/>
  <c r="BD12" i="7"/>
  <c r="BL12" i="7"/>
  <c r="BT12" i="7"/>
  <c r="CB12" i="7"/>
  <c r="CJ12" i="7"/>
  <c r="CR12" i="7"/>
  <c r="I12" i="7"/>
  <c r="Q12" i="7"/>
  <c r="Y12" i="7"/>
  <c r="AG12" i="7"/>
  <c r="AO12" i="7"/>
  <c r="AW12" i="7"/>
  <c r="BE12" i="7"/>
  <c r="BM12" i="7"/>
  <c r="BU12" i="7"/>
  <c r="CC12" i="7"/>
  <c r="CK12" i="7"/>
  <c r="CS12" i="7"/>
  <c r="J12" i="7"/>
  <c r="R12" i="7"/>
  <c r="Z12" i="7"/>
  <c r="AH12" i="7"/>
  <c r="AP12" i="7"/>
  <c r="AX12" i="7"/>
  <c r="BF12" i="7"/>
  <c r="BN12" i="7"/>
  <c r="BV12" i="7"/>
  <c r="CD12" i="7"/>
  <c r="N12" i="7"/>
  <c r="AB12" i="7"/>
  <c r="AM12" i="7"/>
  <c r="BA12" i="7"/>
  <c r="BO12" i="7"/>
  <c r="BZ12" i="7"/>
  <c r="CM12" i="7"/>
  <c r="CW12" i="7"/>
  <c r="E12" i="7"/>
  <c r="S12" i="7"/>
  <c r="AD12" i="7"/>
  <c r="AR12" i="7"/>
  <c r="BC12" i="7"/>
  <c r="BQ12" i="7"/>
  <c r="CE12" i="7"/>
  <c r="CO12" i="7"/>
  <c r="CY12" i="7"/>
  <c r="F12" i="7"/>
  <c r="T12" i="7"/>
  <c r="AE12" i="7"/>
  <c r="AS12" i="7"/>
  <c r="BG12" i="7"/>
  <c r="BR12" i="7"/>
  <c r="CF12" i="7"/>
  <c r="CP12" i="7"/>
  <c r="L12" i="7"/>
  <c r="W12" i="7"/>
  <c r="AK12" i="7"/>
  <c r="AY12" i="7"/>
  <c r="BJ12" i="7"/>
  <c r="BX12" i="7"/>
  <c r="CI12" i="7"/>
  <c r="CU12" i="7"/>
  <c r="M12" i="7"/>
  <c r="AA12" i="7"/>
  <c r="AL12" i="7"/>
  <c r="AZ12" i="7"/>
  <c r="BK12" i="7"/>
  <c r="BY12" i="7"/>
  <c r="CL12" i="7"/>
  <c r="CV12" i="7"/>
  <c r="V12" i="7"/>
  <c r="BH12" i="7"/>
  <c r="CN12" i="7"/>
  <c r="AC12" i="7"/>
  <c r="BI12" i="7"/>
  <c r="CQ12" i="7"/>
  <c r="D12" i="7"/>
  <c r="AJ12" i="7"/>
  <c r="BS12" i="7"/>
  <c r="CX12" i="7"/>
  <c r="O12" i="7"/>
  <c r="AU12" i="7"/>
  <c r="CG12" i="7"/>
  <c r="U12" i="7"/>
  <c r="BB12" i="7"/>
  <c r="CH12" i="7"/>
  <c r="AI12" i="7"/>
  <c r="AQ12" i="7"/>
  <c r="AT12" i="7"/>
  <c r="BP12" i="7"/>
  <c r="BW12" i="7"/>
  <c r="CA12" i="7"/>
  <c r="G12" i="7"/>
  <c r="CT12" i="7"/>
  <c r="K12" i="7"/>
  <c r="AR10" i="11"/>
  <c r="L10" i="11"/>
  <c r="CQ10" i="11"/>
  <c r="AB10" i="11"/>
  <c r="BU10" i="11"/>
  <c r="CL10" i="11"/>
  <c r="BF10" i="11"/>
  <c r="Z10" i="11"/>
  <c r="CF10" i="11"/>
  <c r="AZ10" i="11"/>
  <c r="AO10" i="11"/>
  <c r="AI10" i="11"/>
  <c r="CM8" i="11"/>
  <c r="CK8" i="11"/>
  <c r="AT8" i="11"/>
  <c r="BO8" i="11"/>
  <c r="BT8" i="11"/>
  <c r="CI8" i="11"/>
  <c r="CX8" i="11"/>
  <c r="BH8" i="11"/>
  <c r="AG8" i="11"/>
  <c r="AJ8" i="11"/>
  <c r="C9" i="10"/>
  <c r="G9" i="10"/>
  <c r="K9" i="10"/>
  <c r="O9" i="10"/>
  <c r="S9" i="10"/>
  <c r="W9" i="10"/>
  <c r="AA9" i="10"/>
  <c r="AE9" i="10"/>
  <c r="AI9" i="10"/>
  <c r="AM9" i="10"/>
  <c r="AQ9" i="10"/>
  <c r="AU9" i="10"/>
  <c r="AY9" i="10"/>
  <c r="BC9" i="10"/>
  <c r="BG9" i="10"/>
  <c r="BK9" i="10"/>
  <c r="BO9" i="10"/>
  <c r="BS9" i="10"/>
  <c r="BW9" i="10"/>
  <c r="CA9" i="10"/>
  <c r="CE9" i="10"/>
  <c r="CI9" i="10"/>
  <c r="CM9" i="10"/>
  <c r="CQ9" i="10"/>
  <c r="CU9" i="10"/>
  <c r="D9" i="10"/>
  <c r="H9" i="10"/>
  <c r="L9" i="10"/>
  <c r="P9" i="10"/>
  <c r="T9" i="10"/>
  <c r="X9" i="10"/>
  <c r="AB9" i="10"/>
  <c r="AF9" i="10"/>
  <c r="AJ9" i="10"/>
  <c r="AN9" i="10"/>
  <c r="F9" i="10"/>
  <c r="I9" i="11" s="1"/>
  <c r="N9" i="10"/>
  <c r="V9" i="10"/>
  <c r="Y9" i="11" s="1"/>
  <c r="AD9" i="10"/>
  <c r="AL9" i="10"/>
  <c r="BF9" i="10"/>
  <c r="BM9" i="10"/>
  <c r="BT9" i="10"/>
  <c r="CL9" i="10"/>
  <c r="CS9" i="10"/>
  <c r="CV9" i="11" s="1"/>
  <c r="AT9" i="10"/>
  <c r="BA9" i="10"/>
  <c r="BH9" i="10"/>
  <c r="I9" i="10"/>
  <c r="Q9" i="10"/>
  <c r="Y9" i="10"/>
  <c r="AG9" i="10"/>
  <c r="AO9" i="10"/>
  <c r="AV9" i="10"/>
  <c r="BN9" i="10"/>
  <c r="BQ9" i="11" s="1"/>
  <c r="BU9" i="10"/>
  <c r="CB9" i="10"/>
  <c r="CT9" i="10"/>
  <c r="BB9" i="10"/>
  <c r="BI9" i="10"/>
  <c r="BP9" i="10"/>
  <c r="CH9" i="10"/>
  <c r="CK9" i="11" s="1"/>
  <c r="CO9" i="10"/>
  <c r="CV9" i="10"/>
  <c r="E9" i="10"/>
  <c r="M9" i="10"/>
  <c r="U9" i="10"/>
  <c r="AC9" i="10"/>
  <c r="AK9" i="10"/>
  <c r="AX9" i="10"/>
  <c r="BE9" i="10"/>
  <c r="BH9" i="11" s="1"/>
  <c r="BL9" i="10"/>
  <c r="BO9" i="11" s="1"/>
  <c r="CD9" i="10"/>
  <c r="CK9" i="10"/>
  <c r="CR9" i="10"/>
  <c r="AS9" i="10"/>
  <c r="AZ9" i="10"/>
  <c r="BR9" i="10"/>
  <c r="BU9" i="11" s="1"/>
  <c r="BY9" i="10"/>
  <c r="CF9" i="10"/>
  <c r="CX9" i="10"/>
  <c r="AH9" i="10"/>
  <c r="AK9" i="11" s="1"/>
  <c r="CC9" i="10"/>
  <c r="BJ9" i="10"/>
  <c r="BM9" i="11" s="1"/>
  <c r="AR9" i="10"/>
  <c r="BQ9" i="10"/>
  <c r="BT9" i="11" s="1"/>
  <c r="CJ9" i="10"/>
  <c r="Z9" i="10"/>
  <c r="BD9" i="10"/>
  <c r="BX9" i="10"/>
  <c r="BZ9" i="10"/>
  <c r="CP9" i="10"/>
  <c r="CS9" i="11" s="1"/>
  <c r="J9" i="10"/>
  <c r="BV9" i="10"/>
  <c r="R9" i="10"/>
  <c r="CG9" i="10"/>
  <c r="AP9" i="10"/>
  <c r="CN9" i="10"/>
  <c r="AW9" i="10"/>
  <c r="CW9" i="10"/>
  <c r="CZ9" i="11" s="1"/>
  <c r="CU10" i="11"/>
  <c r="CT10" i="11"/>
  <c r="BO10" i="11"/>
  <c r="BW10" i="11"/>
  <c r="BM10" i="11"/>
  <c r="CH10" i="11"/>
  <c r="BB10" i="11"/>
  <c r="Q10" i="11"/>
  <c r="CB10" i="11"/>
  <c r="AF10" i="11"/>
  <c r="AE10" i="11"/>
  <c r="CQ8" i="11"/>
  <c r="AA8" i="11"/>
  <c r="CF8" i="11"/>
  <c r="AO8" i="11"/>
  <c r="AY8" i="11"/>
  <c r="BN8" i="11"/>
  <c r="BS8" i="11"/>
  <c r="CS8" i="11"/>
  <c r="BB8" i="11"/>
  <c r="AC8" i="11"/>
  <c r="AF8" i="11"/>
  <c r="CW9" i="11" l="1"/>
  <c r="BA9" i="11"/>
  <c r="CF9" i="11"/>
  <c r="CO9" i="11"/>
  <c r="AF9" i="11"/>
  <c r="AC9" i="11"/>
  <c r="AJ9" i="11"/>
  <c r="CU9" i="11"/>
  <c r="P9" i="11"/>
  <c r="CG9" i="11"/>
  <c r="AO9" i="11"/>
  <c r="U9" i="11"/>
  <c r="AS9" i="11"/>
  <c r="AG9" i="11"/>
  <c r="AY9" i="11"/>
  <c r="AW9" i="11"/>
  <c r="W9" i="11"/>
  <c r="BY9" i="11"/>
  <c r="M9" i="11"/>
  <c r="BC9" i="11"/>
  <c r="AN9" i="11"/>
  <c r="CC9" i="11"/>
  <c r="CQ9" i="11"/>
  <c r="CL9" i="11"/>
  <c r="BF9" i="11"/>
  <c r="Z9" i="11"/>
  <c r="O9" i="11"/>
  <c r="CD9" i="11"/>
  <c r="R9" i="11"/>
  <c r="BW9" i="11"/>
  <c r="K9" i="11"/>
  <c r="CA9" i="11"/>
  <c r="BP9" i="11"/>
  <c r="BG9" i="11"/>
  <c r="BI9" i="11"/>
  <c r="AU9" i="11"/>
  <c r="BS9" i="11"/>
  <c r="AR9" i="11"/>
  <c r="Q9" i="11"/>
  <c r="S9" i="11"/>
  <c r="CH9" i="11"/>
  <c r="BB9" i="11"/>
  <c r="V9" i="11"/>
  <c r="B10" i="11"/>
  <c r="C10" i="11" s="1"/>
  <c r="B17" i="9" s="1"/>
  <c r="BL9" i="11"/>
  <c r="AX9" i="11"/>
  <c r="B8" i="11"/>
  <c r="C8" i="11" s="1"/>
  <c r="B15" i="9" s="1"/>
  <c r="X9" i="11"/>
  <c r="BE9" i="11"/>
  <c r="AB9" i="11"/>
  <c r="AQ9" i="11"/>
  <c r="BZ9" i="11"/>
  <c r="AT9" i="11"/>
  <c r="N9" i="11"/>
  <c r="CN9" i="11"/>
  <c r="T9" i="11"/>
  <c r="AM9" i="11"/>
  <c r="G9" i="11"/>
  <c r="BV9" i="11"/>
  <c r="AP9" i="11"/>
  <c r="J9" i="11"/>
  <c r="H9" i="11"/>
  <c r="CE9" i="11"/>
  <c r="L9" i="11"/>
  <c r="AI9" i="11"/>
  <c r="CX9" i="11"/>
  <c r="BR9" i="11"/>
  <c r="AL9" i="11"/>
  <c r="E9" i="11"/>
  <c r="F9" i="11"/>
  <c r="AV9" i="11"/>
  <c r="AZ9" i="11"/>
  <c r="CJ9" i="11"/>
  <c r="CI9" i="11"/>
  <c r="CY9" i="11"/>
  <c r="BX9" i="11"/>
  <c r="BK9" i="11"/>
  <c r="AE9" i="11"/>
  <c r="CT9" i="11"/>
  <c r="BN9" i="11"/>
  <c r="AH9" i="11"/>
  <c r="B12" i="7"/>
  <c r="CM9" i="11"/>
  <c r="CB9" i="11"/>
  <c r="CR9" i="11"/>
  <c r="BD9" i="11"/>
  <c r="AA9" i="11"/>
  <c r="CP9" i="11"/>
  <c r="BJ9" i="11"/>
  <c r="AD9" i="11"/>
  <c r="C15" i="9" l="1"/>
  <c r="D15" i="9" s="1"/>
  <c r="E15" i="9" s="1"/>
  <c r="B9" i="11"/>
  <c r="C9" i="11" s="1"/>
  <c r="B16" i="9" s="1"/>
  <c r="C17" i="9"/>
  <c r="D17" i="9" s="1"/>
  <c r="E17" i="9" s="1"/>
  <c r="C16" i="9" l="1"/>
  <c r="D16" i="9" s="1"/>
  <c r="E16" i="9" s="1"/>
  <c r="F17" i="9" l="1"/>
  <c r="F15" i="9"/>
  <c r="C15" i="6" l="1"/>
  <c r="C13" i="6"/>
  <c r="A12" i="11" l="1"/>
  <c r="A15" i="7"/>
  <c r="C14" i="6"/>
  <c r="A12" i="10"/>
  <c r="A19" i="9"/>
  <c r="A14" i="11"/>
  <c r="A14" i="10"/>
  <c r="A21" i="9"/>
  <c r="A17" i="7"/>
  <c r="L21" i="9" l="1"/>
  <c r="T21" i="9"/>
  <c r="AB21" i="9"/>
  <c r="AJ21" i="9"/>
  <c r="AR21" i="9"/>
  <c r="AZ21" i="9"/>
  <c r="BH21" i="9"/>
  <c r="K21" i="9"/>
  <c r="U21" i="9"/>
  <c r="AD21" i="9"/>
  <c r="AM21" i="9"/>
  <c r="AV21" i="9"/>
  <c r="BE21" i="9"/>
  <c r="BN21" i="9"/>
  <c r="BV21" i="9"/>
  <c r="CD21" i="9"/>
  <c r="CL21" i="9"/>
  <c r="CT21" i="9"/>
  <c r="DB21" i="9"/>
  <c r="M21" i="9"/>
  <c r="V21" i="9"/>
  <c r="AE21" i="9"/>
  <c r="AN21" i="9"/>
  <c r="AW21" i="9"/>
  <c r="BF21" i="9"/>
  <c r="BO21" i="9"/>
  <c r="BW21" i="9"/>
  <c r="CE21" i="9"/>
  <c r="CM21" i="9"/>
  <c r="CU21" i="9"/>
  <c r="DC21" i="9"/>
  <c r="N21" i="9"/>
  <c r="W21" i="9"/>
  <c r="AF21" i="9"/>
  <c r="AO21" i="9"/>
  <c r="AX21" i="9"/>
  <c r="BG21" i="9"/>
  <c r="BP21" i="9"/>
  <c r="BX21" i="9"/>
  <c r="CF21" i="9"/>
  <c r="CN21" i="9"/>
  <c r="CV21" i="9"/>
  <c r="DD21" i="9"/>
  <c r="O21" i="9"/>
  <c r="X21" i="9"/>
  <c r="AG21" i="9"/>
  <c r="AP21" i="9"/>
  <c r="AY21" i="9"/>
  <c r="BI21" i="9"/>
  <c r="BQ21" i="9"/>
  <c r="BY21" i="9"/>
  <c r="CG21" i="9"/>
  <c r="CO21" i="9"/>
  <c r="CW21" i="9"/>
  <c r="I21" i="9"/>
  <c r="R21" i="9"/>
  <c r="AA21" i="9"/>
  <c r="AK21" i="9"/>
  <c r="AT21" i="9"/>
  <c r="BC21" i="9"/>
  <c r="BL21" i="9"/>
  <c r="BT21" i="9"/>
  <c r="CB21" i="9"/>
  <c r="CJ21" i="9"/>
  <c r="CR21" i="9"/>
  <c r="CZ21" i="9"/>
  <c r="J21" i="9"/>
  <c r="S21" i="9"/>
  <c r="AC21" i="9"/>
  <c r="AL21" i="9"/>
  <c r="AU21" i="9"/>
  <c r="BD21" i="9"/>
  <c r="BM21" i="9"/>
  <c r="BU21" i="9"/>
  <c r="CC21" i="9"/>
  <c r="CK21" i="9"/>
  <c r="CS21" i="9"/>
  <c r="DA21" i="9"/>
  <c r="AQ21" i="9"/>
  <c r="BZ21" i="9"/>
  <c r="AS21" i="9"/>
  <c r="CA21" i="9"/>
  <c r="P21" i="9"/>
  <c r="BA21" i="9"/>
  <c r="CH21" i="9"/>
  <c r="Q21" i="9"/>
  <c r="BB21" i="9"/>
  <c r="CI21" i="9"/>
  <c r="AH21" i="9"/>
  <c r="BR21" i="9"/>
  <c r="CX21" i="9"/>
  <c r="AI21" i="9"/>
  <c r="BS21" i="9"/>
  <c r="CY21" i="9"/>
  <c r="Y21" i="9"/>
  <c r="Z21" i="9"/>
  <c r="CP21" i="9"/>
  <c r="CQ21" i="9"/>
  <c r="BJ21" i="9"/>
  <c r="BK21" i="9"/>
  <c r="E14" i="10"/>
  <c r="I14" i="10"/>
  <c r="M14" i="10"/>
  <c r="Q14" i="10"/>
  <c r="T14" i="11" s="1"/>
  <c r="U14" i="10"/>
  <c r="Y14" i="10"/>
  <c r="AC14" i="10"/>
  <c r="AG14" i="10"/>
  <c r="AK14" i="10"/>
  <c r="AO14" i="10"/>
  <c r="AS14" i="10"/>
  <c r="AW14" i="10"/>
  <c r="AZ14" i="11" s="1"/>
  <c r="BA14" i="10"/>
  <c r="BE14" i="10"/>
  <c r="BI14" i="10"/>
  <c r="BM14" i="10"/>
  <c r="BQ14" i="10"/>
  <c r="BU14" i="10"/>
  <c r="BY14" i="10"/>
  <c r="CC14" i="10"/>
  <c r="CF14" i="11" s="1"/>
  <c r="CG14" i="10"/>
  <c r="CK14" i="10"/>
  <c r="CO14" i="10"/>
  <c r="CS14" i="10"/>
  <c r="CW14" i="10"/>
  <c r="F14" i="10"/>
  <c r="I14" i="11" s="1"/>
  <c r="J14" i="10"/>
  <c r="N14" i="10"/>
  <c r="R14" i="10"/>
  <c r="V14" i="10"/>
  <c r="Z14" i="10"/>
  <c r="AD14" i="10"/>
  <c r="AH14" i="10"/>
  <c r="AL14" i="10"/>
  <c r="AO14" i="11" s="1"/>
  <c r="AP14" i="10"/>
  <c r="AT14" i="10"/>
  <c r="AX14" i="10"/>
  <c r="BB14" i="10"/>
  <c r="BF14" i="10"/>
  <c r="BI14" i="11" s="1"/>
  <c r="BJ14" i="10"/>
  <c r="BN14" i="10"/>
  <c r="BR14" i="10"/>
  <c r="BU14" i="11" s="1"/>
  <c r="BV14" i="10"/>
  <c r="BZ14" i="10"/>
  <c r="CD14" i="10"/>
  <c r="CH14" i="10"/>
  <c r="C14" i="10"/>
  <c r="G14" i="10"/>
  <c r="K14" i="10"/>
  <c r="O14" i="10"/>
  <c r="S14" i="10"/>
  <c r="W14" i="10"/>
  <c r="Z14" i="11" s="1"/>
  <c r="AA14" i="10"/>
  <c r="AE14" i="10"/>
  <c r="AI14" i="10"/>
  <c r="AM14" i="10"/>
  <c r="AQ14" i="10"/>
  <c r="AU14" i="10"/>
  <c r="AY14" i="10"/>
  <c r="BC14" i="10"/>
  <c r="BF14" i="11" s="1"/>
  <c r="BG14" i="10"/>
  <c r="BK14" i="10"/>
  <c r="BO14" i="10"/>
  <c r="BS14" i="10"/>
  <c r="BW14" i="10"/>
  <c r="CA14" i="10"/>
  <c r="CE14" i="10"/>
  <c r="CI14" i="10"/>
  <c r="CM14" i="10"/>
  <c r="CQ14" i="10"/>
  <c r="CU14" i="10"/>
  <c r="D14" i="10"/>
  <c r="G14" i="11" s="1"/>
  <c r="H14" i="10"/>
  <c r="L14" i="10"/>
  <c r="O14" i="11" s="1"/>
  <c r="P14" i="10"/>
  <c r="T14" i="10"/>
  <c r="W14" i="11" s="1"/>
  <c r="X14" i="10"/>
  <c r="AA14" i="11" s="1"/>
  <c r="AB14" i="10"/>
  <c r="AE14" i="11" s="1"/>
  <c r="AF14" i="10"/>
  <c r="AJ14" i="10"/>
  <c r="AM14" i="11" s="1"/>
  <c r="AN14" i="10"/>
  <c r="AR14" i="10"/>
  <c r="AU14" i="11" s="1"/>
  <c r="AV14" i="10"/>
  <c r="AZ14" i="10"/>
  <c r="BC14" i="11" s="1"/>
  <c r="BD14" i="10"/>
  <c r="BG14" i="11" s="1"/>
  <c r="BH14" i="10"/>
  <c r="BK14" i="11" s="1"/>
  <c r="BL14" i="10"/>
  <c r="BP14" i="10"/>
  <c r="BS14" i="11" s="1"/>
  <c r="BT14" i="10"/>
  <c r="BX14" i="10"/>
  <c r="CA14" i="11" s="1"/>
  <c r="CB14" i="10"/>
  <c r="CR14" i="10"/>
  <c r="CX14" i="10"/>
  <c r="CN14" i="10"/>
  <c r="CQ14" i="11" s="1"/>
  <c r="CT14" i="10"/>
  <c r="CW14" i="11" s="1"/>
  <c r="CV14" i="10"/>
  <c r="CY14" i="11" s="1"/>
  <c r="CF14" i="10"/>
  <c r="CI14" i="11" s="1"/>
  <c r="CL14" i="10"/>
  <c r="CO14" i="11" s="1"/>
  <c r="CP14" i="10"/>
  <c r="CS14" i="11" s="1"/>
  <c r="CJ14" i="10"/>
  <c r="CM14" i="11" s="1"/>
  <c r="N19" i="9"/>
  <c r="V19" i="9"/>
  <c r="AD19" i="9"/>
  <c r="AL19" i="9"/>
  <c r="AT19" i="9"/>
  <c r="BB19" i="9"/>
  <c r="BJ19" i="9"/>
  <c r="BR19" i="9"/>
  <c r="BZ19" i="9"/>
  <c r="CH19" i="9"/>
  <c r="CP19" i="9"/>
  <c r="CX19" i="9"/>
  <c r="K19" i="9"/>
  <c r="T19" i="9"/>
  <c r="AC19" i="9"/>
  <c r="AM19" i="9"/>
  <c r="AV19" i="9"/>
  <c r="BE19" i="9"/>
  <c r="BN19" i="9"/>
  <c r="BW19" i="9"/>
  <c r="CF19" i="9"/>
  <c r="CO19" i="9"/>
  <c r="CY19" i="9"/>
  <c r="L19" i="9"/>
  <c r="U19" i="9"/>
  <c r="AE19" i="9"/>
  <c r="AN19" i="9"/>
  <c r="AW19" i="9"/>
  <c r="M19" i="9"/>
  <c r="W19" i="9"/>
  <c r="AF19" i="9"/>
  <c r="AO19" i="9"/>
  <c r="AX19" i="9"/>
  <c r="BG19" i="9"/>
  <c r="BP19" i="9"/>
  <c r="BY19" i="9"/>
  <c r="CI19" i="9"/>
  <c r="CR19" i="9"/>
  <c r="DA19" i="9"/>
  <c r="O19" i="9"/>
  <c r="X19" i="9"/>
  <c r="AG19" i="9"/>
  <c r="AP19" i="9"/>
  <c r="AY19" i="9"/>
  <c r="BH19" i="9"/>
  <c r="BQ19" i="9"/>
  <c r="CA19" i="9"/>
  <c r="CJ19" i="9"/>
  <c r="CS19" i="9"/>
  <c r="DB19" i="9"/>
  <c r="P19" i="9"/>
  <c r="Y19" i="9"/>
  <c r="AH19" i="9"/>
  <c r="AQ19" i="9"/>
  <c r="AZ19" i="9"/>
  <c r="I19" i="9"/>
  <c r="AI19" i="9"/>
  <c r="BD19" i="9"/>
  <c r="BT19" i="9"/>
  <c r="CG19" i="9"/>
  <c r="CV19" i="9"/>
  <c r="J19" i="9"/>
  <c r="AJ19" i="9"/>
  <c r="BF19" i="9"/>
  <c r="BU19" i="9"/>
  <c r="CK19" i="9"/>
  <c r="CW19" i="9"/>
  <c r="Q19" i="9"/>
  <c r="AK19" i="9"/>
  <c r="BI19" i="9"/>
  <c r="BV19" i="9"/>
  <c r="CL19" i="9"/>
  <c r="CZ19" i="9"/>
  <c r="R19" i="9"/>
  <c r="AR19" i="9"/>
  <c r="BK19" i="9"/>
  <c r="BX19" i="9"/>
  <c r="CM19" i="9"/>
  <c r="DC19" i="9"/>
  <c r="S19" i="9"/>
  <c r="AS19" i="9"/>
  <c r="BL19" i="9"/>
  <c r="CB19" i="9"/>
  <c r="CN19" i="9"/>
  <c r="DD19" i="9"/>
  <c r="AA19" i="9"/>
  <c r="BA19" i="9"/>
  <c r="BO19" i="9"/>
  <c r="CD19" i="9"/>
  <c r="CT19" i="9"/>
  <c r="AB19" i="9"/>
  <c r="BC19" i="9"/>
  <c r="BS19" i="9"/>
  <c r="CE19" i="9"/>
  <c r="CU19" i="9"/>
  <c r="CQ19" i="9"/>
  <c r="BM19" i="9"/>
  <c r="CC19" i="9"/>
  <c r="Z19" i="9"/>
  <c r="AU19" i="9"/>
  <c r="E12" i="10"/>
  <c r="I12" i="10"/>
  <c r="M12" i="10"/>
  <c r="Q12" i="10"/>
  <c r="U12" i="10"/>
  <c r="Y12" i="10"/>
  <c r="AC12" i="10"/>
  <c r="AG12" i="10"/>
  <c r="AK12" i="10"/>
  <c r="AO12" i="10"/>
  <c r="AS12" i="10"/>
  <c r="AW12" i="10"/>
  <c r="BA12" i="10"/>
  <c r="BE12" i="10"/>
  <c r="BI12" i="10"/>
  <c r="BM12" i="10"/>
  <c r="BQ12" i="10"/>
  <c r="BU12" i="10"/>
  <c r="F12" i="10"/>
  <c r="J12" i="10"/>
  <c r="N12" i="10"/>
  <c r="R12" i="10"/>
  <c r="V12" i="10"/>
  <c r="Z12" i="10"/>
  <c r="AD12" i="10"/>
  <c r="AH12" i="10"/>
  <c r="AL12" i="10"/>
  <c r="AP12" i="10"/>
  <c r="AT12" i="10"/>
  <c r="AX12" i="10"/>
  <c r="BB12" i="10"/>
  <c r="BF12" i="10"/>
  <c r="BJ12" i="10"/>
  <c r="BN12" i="10"/>
  <c r="BQ12" i="11" s="1"/>
  <c r="BR12" i="10"/>
  <c r="BV12" i="10"/>
  <c r="BZ12" i="10"/>
  <c r="CD12" i="10"/>
  <c r="CH12" i="10"/>
  <c r="CL12" i="10"/>
  <c r="CP12" i="10"/>
  <c r="CT12" i="10"/>
  <c r="CX12" i="10"/>
  <c r="D12" i="10"/>
  <c r="H12" i="10"/>
  <c r="L12" i="10"/>
  <c r="P12" i="10"/>
  <c r="T12" i="10"/>
  <c r="W12" i="11" s="1"/>
  <c r="X12" i="10"/>
  <c r="AA12" i="11" s="1"/>
  <c r="AB12" i="10"/>
  <c r="AE12" i="11" s="1"/>
  <c r="AF12" i="10"/>
  <c r="AJ12" i="10"/>
  <c r="AN12" i="10"/>
  <c r="AR12" i="10"/>
  <c r="AV12" i="10"/>
  <c r="AZ12" i="10"/>
  <c r="BC12" i="11" s="1"/>
  <c r="BD12" i="10"/>
  <c r="BG12" i="11" s="1"/>
  <c r="BH12" i="10"/>
  <c r="BK12" i="11" s="1"/>
  <c r="BL12" i="10"/>
  <c r="BP12" i="10"/>
  <c r="BT12" i="10"/>
  <c r="BX12" i="10"/>
  <c r="CB12" i="10"/>
  <c r="CF12" i="10"/>
  <c r="CJ12" i="10"/>
  <c r="CM12" i="11" s="1"/>
  <c r="CN12" i="10"/>
  <c r="CR12" i="10"/>
  <c r="CU12" i="11" s="1"/>
  <c r="CV12" i="10"/>
  <c r="O12" i="10"/>
  <c r="AU12" i="10"/>
  <c r="CK12" i="10"/>
  <c r="AA12" i="10"/>
  <c r="BG12" i="10"/>
  <c r="CA12" i="10"/>
  <c r="CD12" i="11" s="1"/>
  <c r="CQ12" i="10"/>
  <c r="CT12" i="11" s="1"/>
  <c r="G12" i="10"/>
  <c r="J12" i="11" s="1"/>
  <c r="AM12" i="10"/>
  <c r="AP12" i="11" s="1"/>
  <c r="BS12" i="10"/>
  <c r="BV12" i="11" s="1"/>
  <c r="CG12" i="10"/>
  <c r="CJ12" i="11" s="1"/>
  <c r="CW12" i="10"/>
  <c r="S12" i="10"/>
  <c r="V12" i="11" s="1"/>
  <c r="AY12" i="10"/>
  <c r="BB12" i="11" s="1"/>
  <c r="CM12" i="10"/>
  <c r="AE12" i="10"/>
  <c r="BK12" i="10"/>
  <c r="CC12" i="10"/>
  <c r="CF12" i="11" s="1"/>
  <c r="CS12" i="10"/>
  <c r="K12" i="10"/>
  <c r="N12" i="11" s="1"/>
  <c r="AI12" i="10"/>
  <c r="CI12" i="10"/>
  <c r="CL12" i="11" s="1"/>
  <c r="CU12" i="10"/>
  <c r="AQ12" i="10"/>
  <c r="AT12" i="11" s="1"/>
  <c r="BO12" i="10"/>
  <c r="BW12" i="10"/>
  <c r="BZ12" i="11" s="1"/>
  <c r="BY12" i="10"/>
  <c r="CB12" i="11" s="1"/>
  <c r="W12" i="10"/>
  <c r="CO12" i="10"/>
  <c r="CR12" i="11" s="1"/>
  <c r="C12" i="10"/>
  <c r="CE12" i="10"/>
  <c r="BC12" i="10"/>
  <c r="G15" i="7"/>
  <c r="O15" i="7"/>
  <c r="W15" i="7"/>
  <c r="AE15" i="7"/>
  <c r="AM15" i="7"/>
  <c r="AU15" i="7"/>
  <c r="BC15" i="7"/>
  <c r="BK15" i="7"/>
  <c r="BS15" i="7"/>
  <c r="CA15" i="7"/>
  <c r="CI15" i="7"/>
  <c r="CQ15" i="7"/>
  <c r="CY15" i="7"/>
  <c r="K15" i="7"/>
  <c r="S15" i="7"/>
  <c r="AA15" i="7"/>
  <c r="AI15" i="7"/>
  <c r="AQ15" i="7"/>
  <c r="AY15" i="7"/>
  <c r="BG15" i="7"/>
  <c r="BO15" i="7"/>
  <c r="BW15" i="7"/>
  <c r="CE15" i="7"/>
  <c r="E15" i="7"/>
  <c r="P15" i="7"/>
  <c r="Z15" i="7"/>
  <c r="AK15" i="7"/>
  <c r="AV15" i="7"/>
  <c r="BF15" i="7"/>
  <c r="BQ15" i="7"/>
  <c r="CB15" i="7"/>
  <c r="CL15" i="7"/>
  <c r="CU15" i="7"/>
  <c r="F15" i="7"/>
  <c r="Q15" i="7"/>
  <c r="AB15" i="7"/>
  <c r="AL15" i="7"/>
  <c r="AW15" i="7"/>
  <c r="BH15" i="7"/>
  <c r="BR15" i="7"/>
  <c r="CC15" i="7"/>
  <c r="CM15" i="7"/>
  <c r="CV15" i="7"/>
  <c r="H15" i="7"/>
  <c r="R15" i="7"/>
  <c r="AC15" i="7"/>
  <c r="AN15" i="7"/>
  <c r="AX15" i="7"/>
  <c r="BI15" i="7"/>
  <c r="BT15" i="7"/>
  <c r="CD15" i="7"/>
  <c r="CN15" i="7"/>
  <c r="CW15" i="7"/>
  <c r="I15" i="7"/>
  <c r="T15" i="7"/>
  <c r="AD15" i="7"/>
  <c r="AO15" i="7"/>
  <c r="AZ15" i="7"/>
  <c r="BJ15" i="7"/>
  <c r="BU15" i="7"/>
  <c r="CF15" i="7"/>
  <c r="CO15" i="7"/>
  <c r="CX15" i="7"/>
  <c r="J15" i="7"/>
  <c r="U15" i="7"/>
  <c r="AF15" i="7"/>
  <c r="AP15" i="7"/>
  <c r="BA15" i="7"/>
  <c r="BL15" i="7"/>
  <c r="BV15" i="7"/>
  <c r="CG15" i="7"/>
  <c r="CP15" i="7"/>
  <c r="X15" i="7"/>
  <c r="BB15" i="7"/>
  <c r="BZ15" i="7"/>
  <c r="Y15" i="7"/>
  <c r="BD15" i="7"/>
  <c r="CH15" i="7"/>
  <c r="AG15" i="7"/>
  <c r="BE15" i="7"/>
  <c r="CJ15" i="7"/>
  <c r="D15" i="7"/>
  <c r="AH15" i="7"/>
  <c r="BM15" i="7"/>
  <c r="CK15" i="7"/>
  <c r="L15" i="7"/>
  <c r="AJ15" i="7"/>
  <c r="BN15" i="7"/>
  <c r="CR15" i="7"/>
  <c r="N15" i="7"/>
  <c r="AS15" i="7"/>
  <c r="BX15" i="7"/>
  <c r="CT15" i="7"/>
  <c r="V15" i="7"/>
  <c r="AT15" i="7"/>
  <c r="BY15" i="7"/>
  <c r="M15" i="7"/>
  <c r="AR15" i="7"/>
  <c r="BP15" i="7"/>
  <c r="CS15" i="7"/>
  <c r="A13" i="11"/>
  <c r="A13" i="10"/>
  <c r="A20" i="9"/>
  <c r="A16" i="7"/>
  <c r="E17" i="7"/>
  <c r="M17" i="7"/>
  <c r="U17" i="7"/>
  <c r="AC17" i="7"/>
  <c r="AK17" i="7"/>
  <c r="AS17" i="7"/>
  <c r="BA17" i="7"/>
  <c r="BI17" i="7"/>
  <c r="BQ17" i="7"/>
  <c r="BY17" i="7"/>
  <c r="CG17" i="7"/>
  <c r="CO17" i="7"/>
  <c r="CW17" i="7"/>
  <c r="H17" i="7"/>
  <c r="Q17" i="7"/>
  <c r="Z17" i="7"/>
  <c r="AI17" i="7"/>
  <c r="AR17" i="7"/>
  <c r="BB17" i="7"/>
  <c r="BK17" i="7"/>
  <c r="BT17" i="7"/>
  <c r="CC17" i="7"/>
  <c r="CL17" i="7"/>
  <c r="CU17" i="7"/>
  <c r="I17" i="7"/>
  <c r="R17" i="7"/>
  <c r="AA17" i="7"/>
  <c r="AJ17" i="7"/>
  <c r="AT17" i="7"/>
  <c r="BC17" i="7"/>
  <c r="BL17" i="7"/>
  <c r="BU17" i="7"/>
  <c r="CD17" i="7"/>
  <c r="CM17" i="7"/>
  <c r="CV17" i="7"/>
  <c r="J17" i="7"/>
  <c r="S17" i="7"/>
  <c r="AB17" i="7"/>
  <c r="AL17" i="7"/>
  <c r="AU17" i="7"/>
  <c r="BD17" i="7"/>
  <c r="BM17" i="7"/>
  <c r="BV17" i="7"/>
  <c r="CE17" i="7"/>
  <c r="CN17" i="7"/>
  <c r="CX17" i="7"/>
  <c r="K17" i="7"/>
  <c r="T17" i="7"/>
  <c r="AD17" i="7"/>
  <c r="AM17" i="7"/>
  <c r="AV17" i="7"/>
  <c r="BE17" i="7"/>
  <c r="BN17" i="7"/>
  <c r="BW17" i="7"/>
  <c r="CF17" i="7"/>
  <c r="CP17" i="7"/>
  <c r="CY17" i="7"/>
  <c r="F17" i="7"/>
  <c r="O17" i="7"/>
  <c r="X17" i="7"/>
  <c r="AG17" i="7"/>
  <c r="AP17" i="7"/>
  <c r="AY17" i="7"/>
  <c r="BH17" i="7"/>
  <c r="BR17" i="7"/>
  <c r="CA17" i="7"/>
  <c r="CJ17" i="7"/>
  <c r="CS17" i="7"/>
  <c r="G17" i="7"/>
  <c r="P17" i="7"/>
  <c r="Y17" i="7"/>
  <c r="AH17" i="7"/>
  <c r="AQ17" i="7"/>
  <c r="AZ17" i="7"/>
  <c r="BJ17" i="7"/>
  <c r="BS17" i="7"/>
  <c r="CB17" i="7"/>
  <c r="CK17" i="7"/>
  <c r="CT17" i="7"/>
  <c r="AE17" i="7"/>
  <c r="BO17" i="7"/>
  <c r="AF17" i="7"/>
  <c r="BP17" i="7"/>
  <c r="AN17" i="7"/>
  <c r="BX17" i="7"/>
  <c r="D17" i="7"/>
  <c r="AO17" i="7"/>
  <c r="BZ17" i="7"/>
  <c r="V17" i="7"/>
  <c r="BF17" i="7"/>
  <c r="CQ17" i="7"/>
  <c r="W17" i="7"/>
  <c r="BG17" i="7"/>
  <c r="CR17" i="7"/>
  <c r="CH17" i="7"/>
  <c r="CI17" i="7"/>
  <c r="AW17" i="7"/>
  <c r="AX17" i="7"/>
  <c r="L17" i="7"/>
  <c r="N17" i="7"/>
  <c r="CU14" i="11" l="1"/>
  <c r="CC14" i="11"/>
  <c r="AW14" i="11"/>
  <c r="Q14" i="11"/>
  <c r="CH12" i="11"/>
  <c r="CP12" i="11"/>
  <c r="BO12" i="11"/>
  <c r="AI12" i="11"/>
  <c r="BU12" i="11"/>
  <c r="AO12" i="11"/>
  <c r="AV12" i="11"/>
  <c r="P12" i="11"/>
  <c r="BY14" i="11"/>
  <c r="AS14" i="11"/>
  <c r="M14" i="11"/>
  <c r="BW14" i="11"/>
  <c r="AQ14" i="11"/>
  <c r="K14" i="11"/>
  <c r="Z12" i="11"/>
  <c r="BO14" i="11"/>
  <c r="AI14" i="11"/>
  <c r="CV12" i="11"/>
  <c r="AC14" i="11"/>
  <c r="CX12" i="11"/>
  <c r="AL12" i="11"/>
  <c r="BM12" i="11"/>
  <c r="CN12" i="11"/>
  <c r="I12" i="11"/>
  <c r="BX12" i="11"/>
  <c r="AR12" i="11"/>
  <c r="L12" i="11"/>
  <c r="BJ12" i="11"/>
  <c r="AG12" i="11"/>
  <c r="CE12" i="11"/>
  <c r="AY12" i="11"/>
  <c r="S12" i="11"/>
  <c r="BR12" i="11"/>
  <c r="B17" i="7"/>
  <c r="E13" i="10"/>
  <c r="N13" i="10"/>
  <c r="R13" i="10"/>
  <c r="V13" i="10"/>
  <c r="Z13" i="10"/>
  <c r="AD13" i="10"/>
  <c r="AH13" i="10"/>
  <c r="AL13" i="10"/>
  <c r="AP13" i="10"/>
  <c r="AT13" i="10"/>
  <c r="AX13" i="10"/>
  <c r="BB13" i="10"/>
  <c r="BF13" i="10"/>
  <c r="BJ13" i="10"/>
  <c r="BN13" i="10"/>
  <c r="BR13" i="10"/>
  <c r="BV13" i="10"/>
  <c r="BZ13" i="10"/>
  <c r="CD13" i="10"/>
  <c r="CH13" i="10"/>
  <c r="CL13" i="10"/>
  <c r="CP13" i="10"/>
  <c r="CT13" i="10"/>
  <c r="CX13" i="10"/>
  <c r="F13" i="10"/>
  <c r="O13" i="10"/>
  <c r="S13" i="10"/>
  <c r="W13" i="10"/>
  <c r="AA13" i="10"/>
  <c r="AE13" i="10"/>
  <c r="AI13" i="10"/>
  <c r="AM13" i="10"/>
  <c r="AQ13" i="10"/>
  <c r="AU13" i="10"/>
  <c r="AY13" i="10"/>
  <c r="BC13" i="10"/>
  <c r="BG13" i="10"/>
  <c r="BK13" i="10"/>
  <c r="BO13" i="10"/>
  <c r="BS13" i="10"/>
  <c r="BW13" i="10"/>
  <c r="CA13" i="10"/>
  <c r="CE13" i="10"/>
  <c r="CI13" i="10"/>
  <c r="CM13" i="10"/>
  <c r="CQ13" i="10"/>
  <c r="CU13" i="10"/>
  <c r="K13" i="10"/>
  <c r="I13" i="10"/>
  <c r="AC13" i="10"/>
  <c r="AJ13" i="10"/>
  <c r="BI13" i="10"/>
  <c r="BP13" i="10"/>
  <c r="CO13" i="10"/>
  <c r="CR13" i="11" s="1"/>
  <c r="CV13" i="10"/>
  <c r="C13" i="10"/>
  <c r="J13" i="10"/>
  <c r="Q13" i="10"/>
  <c r="T13" i="11" s="1"/>
  <c r="X13" i="10"/>
  <c r="AW13" i="10"/>
  <c r="AZ13" i="11" s="1"/>
  <c r="BD13" i="10"/>
  <c r="CC13" i="10"/>
  <c r="CJ13" i="10"/>
  <c r="D13" i="10"/>
  <c r="L13" i="10"/>
  <c r="AK13" i="10"/>
  <c r="AR13" i="10"/>
  <c r="BQ13" i="10"/>
  <c r="BX13" i="10"/>
  <c r="CW13" i="10"/>
  <c r="Y13" i="10"/>
  <c r="AF13" i="10"/>
  <c r="BE13" i="10"/>
  <c r="BL13" i="10"/>
  <c r="CK13" i="10"/>
  <c r="CR13" i="10"/>
  <c r="M13" i="10"/>
  <c r="T13" i="10"/>
  <c r="AS13" i="10"/>
  <c r="AZ13" i="10"/>
  <c r="BY13" i="10"/>
  <c r="CF13" i="10"/>
  <c r="H13" i="10"/>
  <c r="U13" i="10"/>
  <c r="X13" i="11" s="1"/>
  <c r="AB13" i="10"/>
  <c r="BA13" i="10"/>
  <c r="BH13" i="10"/>
  <c r="CG13" i="10"/>
  <c r="CN13" i="10"/>
  <c r="P13" i="10"/>
  <c r="S13" i="11" s="1"/>
  <c r="AO13" i="10"/>
  <c r="AV13" i="10"/>
  <c r="AY13" i="11" s="1"/>
  <c r="BU13" i="10"/>
  <c r="CB13" i="10"/>
  <c r="CE13" i="11" s="1"/>
  <c r="CS13" i="10"/>
  <c r="CV13" i="11" s="1"/>
  <c r="G13" i="10"/>
  <c r="J13" i="11" s="1"/>
  <c r="BM13" i="10"/>
  <c r="AG13" i="10"/>
  <c r="AN13" i="10"/>
  <c r="AQ13" i="11" s="1"/>
  <c r="BT13" i="10"/>
  <c r="F12" i="11"/>
  <c r="E12" i="11"/>
  <c r="CQ12" i="11"/>
  <c r="CW12" i="11"/>
  <c r="AK12" i="11"/>
  <c r="CE14" i="11"/>
  <c r="AY14" i="11"/>
  <c r="S14" i="11"/>
  <c r="CH14" i="11"/>
  <c r="BB14" i="11"/>
  <c r="V14" i="11"/>
  <c r="CB14" i="11"/>
  <c r="AV14" i="11"/>
  <c r="P14" i="11"/>
  <c r="CL14" i="11"/>
  <c r="CS12" i="11"/>
  <c r="BT12" i="11"/>
  <c r="AN12" i="11"/>
  <c r="H12" i="11"/>
  <c r="CD14" i="11"/>
  <c r="AX14" i="11"/>
  <c r="R14" i="11"/>
  <c r="BX14" i="11"/>
  <c r="AR14" i="11"/>
  <c r="L14" i="11"/>
  <c r="CZ12" i="11"/>
  <c r="AD12" i="11"/>
  <c r="CI12" i="11"/>
  <c r="CO12" i="11"/>
  <c r="BI12" i="11"/>
  <c r="AC12" i="11"/>
  <c r="BP12" i="11"/>
  <c r="AJ12" i="11"/>
  <c r="BZ14" i="11"/>
  <c r="AT14" i="11"/>
  <c r="N14" i="11"/>
  <c r="BQ14" i="11"/>
  <c r="AK14" i="11"/>
  <c r="CZ14" i="11"/>
  <c r="BT14" i="11"/>
  <c r="AN14" i="11"/>
  <c r="H14" i="11"/>
  <c r="CK12" i="11"/>
  <c r="BE12" i="11"/>
  <c r="Y12" i="11"/>
  <c r="BL12" i="11"/>
  <c r="AF12" i="11"/>
  <c r="BV14" i="11"/>
  <c r="AP14" i="11"/>
  <c r="J14" i="11"/>
  <c r="BM14" i="11"/>
  <c r="AG14" i="11"/>
  <c r="CV14" i="11"/>
  <c r="BP14" i="11"/>
  <c r="AJ14" i="11"/>
  <c r="I20" i="9"/>
  <c r="Q20" i="9"/>
  <c r="Y20" i="9"/>
  <c r="AG20" i="9"/>
  <c r="AO20" i="9"/>
  <c r="AW20" i="9"/>
  <c r="BE20" i="9"/>
  <c r="BM20" i="9"/>
  <c r="BU20" i="9"/>
  <c r="CC20" i="9"/>
  <c r="CK20" i="9"/>
  <c r="CS20" i="9"/>
  <c r="DA20" i="9"/>
  <c r="J20" i="9"/>
  <c r="R20" i="9"/>
  <c r="Z20" i="9"/>
  <c r="AH20" i="9"/>
  <c r="AP20" i="9"/>
  <c r="AX20" i="9"/>
  <c r="BF20" i="9"/>
  <c r="BN20" i="9"/>
  <c r="BV20" i="9"/>
  <c r="CD20" i="9"/>
  <c r="CL20" i="9"/>
  <c r="CT20" i="9"/>
  <c r="DB20" i="9"/>
  <c r="F20" i="9"/>
  <c r="K20" i="9"/>
  <c r="S20" i="9"/>
  <c r="AA20" i="9"/>
  <c r="AI20" i="9"/>
  <c r="AQ20" i="9"/>
  <c r="AY20" i="9"/>
  <c r="BG20" i="9"/>
  <c r="BO20" i="9"/>
  <c r="BW20" i="9"/>
  <c r="CE20" i="9"/>
  <c r="CM20" i="9"/>
  <c r="CU20" i="9"/>
  <c r="DC20" i="9"/>
  <c r="L20" i="9"/>
  <c r="T20" i="9"/>
  <c r="AB20" i="9"/>
  <c r="AJ20" i="9"/>
  <c r="AR20" i="9"/>
  <c r="AZ20" i="9"/>
  <c r="BH20" i="9"/>
  <c r="BP20" i="9"/>
  <c r="BX20" i="9"/>
  <c r="CF20" i="9"/>
  <c r="CN20" i="9"/>
  <c r="CV20" i="9"/>
  <c r="DD20" i="9"/>
  <c r="M20" i="9"/>
  <c r="U20" i="9"/>
  <c r="AC20" i="9"/>
  <c r="AK20" i="9"/>
  <c r="AS20" i="9"/>
  <c r="BA20" i="9"/>
  <c r="BI20" i="9"/>
  <c r="BQ20" i="9"/>
  <c r="BY20" i="9"/>
  <c r="CG20" i="9"/>
  <c r="CO20" i="9"/>
  <c r="CW20" i="9"/>
  <c r="O20" i="9"/>
  <c r="W20" i="9"/>
  <c r="AE20" i="9"/>
  <c r="AM20" i="9"/>
  <c r="AU20" i="9"/>
  <c r="BC20" i="9"/>
  <c r="BK20" i="9"/>
  <c r="BS20" i="9"/>
  <c r="CA20" i="9"/>
  <c r="CI20" i="9"/>
  <c r="CQ20" i="9"/>
  <c r="CY20" i="9"/>
  <c r="P20" i="9"/>
  <c r="X20" i="9"/>
  <c r="AF20" i="9"/>
  <c r="AN20" i="9"/>
  <c r="AV20" i="9"/>
  <c r="BD20" i="9"/>
  <c r="BL20" i="9"/>
  <c r="BT20" i="9"/>
  <c r="CB20" i="9"/>
  <c r="CJ20" i="9"/>
  <c r="CR20" i="9"/>
  <c r="CZ20" i="9"/>
  <c r="AT20" i="9"/>
  <c r="BB20" i="9"/>
  <c r="BJ20" i="9"/>
  <c r="BR20" i="9"/>
  <c r="AD20" i="9"/>
  <c r="CP20" i="9"/>
  <c r="AL20" i="9"/>
  <c r="CX20" i="9"/>
  <c r="N20" i="9"/>
  <c r="V20" i="9"/>
  <c r="BZ20" i="9"/>
  <c r="CH20" i="9"/>
  <c r="B15" i="7"/>
  <c r="AX12" i="11"/>
  <c r="CA12" i="11"/>
  <c r="AU12" i="11"/>
  <c r="O12" i="11"/>
  <c r="CG12" i="11"/>
  <c r="BA12" i="11"/>
  <c r="U12" i="11"/>
  <c r="BH12" i="11"/>
  <c r="AB12" i="11"/>
  <c r="CX14" i="11"/>
  <c r="BR14" i="11"/>
  <c r="AL14" i="11"/>
  <c r="F14" i="11"/>
  <c r="E14" i="11"/>
  <c r="CR14" i="11"/>
  <c r="BL14" i="11"/>
  <c r="AF14" i="11"/>
  <c r="BN12" i="11"/>
  <c r="R12" i="11"/>
  <c r="BW12" i="11"/>
  <c r="AQ12" i="11"/>
  <c r="K12" i="11"/>
  <c r="CC12" i="11"/>
  <c r="AW12" i="11"/>
  <c r="Q12" i="11"/>
  <c r="BD12" i="11"/>
  <c r="X12" i="11"/>
  <c r="CT14" i="11"/>
  <c r="BN14" i="11"/>
  <c r="AH14" i="11"/>
  <c r="CK14" i="11"/>
  <c r="BE14" i="11"/>
  <c r="Y14" i="11"/>
  <c r="CN14" i="11"/>
  <c r="BH14" i="11"/>
  <c r="AB14" i="11"/>
  <c r="I16" i="7"/>
  <c r="Q16" i="7"/>
  <c r="Y16" i="7"/>
  <c r="AG16" i="7"/>
  <c r="AO16" i="7"/>
  <c r="AW16" i="7"/>
  <c r="BE16" i="7"/>
  <c r="BM16" i="7"/>
  <c r="J16" i="7"/>
  <c r="R16" i="7"/>
  <c r="Z16" i="7"/>
  <c r="AH16" i="7"/>
  <c r="AP16" i="7"/>
  <c r="AX16" i="7"/>
  <c r="BF16" i="7"/>
  <c r="BN16" i="7"/>
  <c r="BV16" i="7"/>
  <c r="CD16" i="7"/>
  <c r="CL16" i="7"/>
  <c r="CT16" i="7"/>
  <c r="F16" i="7"/>
  <c r="P16" i="7"/>
  <c r="AB16" i="7"/>
  <c r="AL16" i="7"/>
  <c r="AV16" i="7"/>
  <c r="BH16" i="7"/>
  <c r="BR16" i="7"/>
  <c r="CA16" i="7"/>
  <c r="CJ16" i="7"/>
  <c r="CS16" i="7"/>
  <c r="G16" i="7"/>
  <c r="S16" i="7"/>
  <c r="AC16" i="7"/>
  <c r="AM16" i="7"/>
  <c r="AY16" i="7"/>
  <c r="BI16" i="7"/>
  <c r="BS16" i="7"/>
  <c r="CB16" i="7"/>
  <c r="CK16" i="7"/>
  <c r="CU16" i="7"/>
  <c r="H16" i="7"/>
  <c r="T16" i="7"/>
  <c r="AD16" i="7"/>
  <c r="AN16" i="7"/>
  <c r="AZ16" i="7"/>
  <c r="BJ16" i="7"/>
  <c r="BT16" i="7"/>
  <c r="CC16" i="7"/>
  <c r="CM16" i="7"/>
  <c r="CV16" i="7"/>
  <c r="K16" i="7"/>
  <c r="U16" i="7"/>
  <c r="AE16" i="7"/>
  <c r="AQ16" i="7"/>
  <c r="BA16" i="7"/>
  <c r="BK16" i="7"/>
  <c r="BU16" i="7"/>
  <c r="CE16" i="7"/>
  <c r="CN16" i="7"/>
  <c r="CW16" i="7"/>
  <c r="L16" i="7"/>
  <c r="V16" i="7"/>
  <c r="AF16" i="7"/>
  <c r="AR16" i="7"/>
  <c r="BB16" i="7"/>
  <c r="BL16" i="7"/>
  <c r="BW16" i="7"/>
  <c r="CF16" i="7"/>
  <c r="CO16" i="7"/>
  <c r="CX16" i="7"/>
  <c r="D16" i="7"/>
  <c r="N16" i="7"/>
  <c r="X16" i="7"/>
  <c r="AJ16" i="7"/>
  <c r="AT16" i="7"/>
  <c r="BD16" i="7"/>
  <c r="BP16" i="7"/>
  <c r="BY16" i="7"/>
  <c r="CH16" i="7"/>
  <c r="CQ16" i="7"/>
  <c r="E16" i="7"/>
  <c r="O16" i="7"/>
  <c r="AA16" i="7"/>
  <c r="AK16" i="7"/>
  <c r="AU16" i="7"/>
  <c r="BG16" i="7"/>
  <c r="BQ16" i="7"/>
  <c r="BZ16" i="7"/>
  <c r="CI16" i="7"/>
  <c r="CR16" i="7"/>
  <c r="BX16" i="7"/>
  <c r="CG16" i="7"/>
  <c r="M16" i="7"/>
  <c r="CP16" i="7"/>
  <c r="W16" i="7"/>
  <c r="CY16" i="7"/>
  <c r="BC16" i="7"/>
  <c r="BO16" i="7"/>
  <c r="AI16" i="7"/>
  <c r="AS16" i="7"/>
  <c r="BF12" i="11"/>
  <c r="AH12" i="11"/>
  <c r="CY12" i="11"/>
  <c r="BS12" i="11"/>
  <c r="AM12" i="11"/>
  <c r="G12" i="11"/>
  <c r="BY12" i="11"/>
  <c r="AS12" i="11"/>
  <c r="M12" i="11"/>
  <c r="AZ12" i="11"/>
  <c r="T12" i="11"/>
  <c r="CP14" i="11"/>
  <c r="BJ14" i="11"/>
  <c r="AD14" i="11"/>
  <c r="CG14" i="11"/>
  <c r="BA14" i="11"/>
  <c r="U14" i="11"/>
  <c r="CJ14" i="11"/>
  <c r="BD14" i="11"/>
  <c r="X14" i="11"/>
  <c r="G13" i="11" l="1"/>
  <c r="AV13" i="11"/>
  <c r="CB13" i="11"/>
  <c r="BX13" i="11"/>
  <c r="AE13" i="11"/>
  <c r="P13" i="11"/>
  <c r="CA13" i="11"/>
  <c r="BG13" i="11"/>
  <c r="BT13" i="11"/>
  <c r="AR13" i="11"/>
  <c r="CY13" i="11"/>
  <c r="BL13" i="11"/>
  <c r="CQ13" i="11"/>
  <c r="CJ13" i="11"/>
  <c r="BK13" i="11"/>
  <c r="AB13" i="11"/>
  <c r="K13" i="11"/>
  <c r="CN13" i="11"/>
  <c r="CI13" i="11"/>
  <c r="AN13" i="11"/>
  <c r="AF13" i="11"/>
  <c r="BS13" i="11"/>
  <c r="BH13" i="11"/>
  <c r="M13" i="11"/>
  <c r="CM13" i="11"/>
  <c r="CX13" i="11"/>
  <c r="BR13" i="11"/>
  <c r="AL13" i="11"/>
  <c r="CW13" i="11"/>
  <c r="BQ13" i="11"/>
  <c r="BD13" i="11"/>
  <c r="W13" i="11"/>
  <c r="CZ13" i="11"/>
  <c r="CF13" i="11"/>
  <c r="AH13" i="11"/>
  <c r="B12" i="11"/>
  <c r="C12" i="11" s="1"/>
  <c r="B19" i="9" s="1"/>
  <c r="CT13" i="11"/>
  <c r="BN13" i="11"/>
  <c r="CS13" i="11"/>
  <c r="BM13" i="11"/>
  <c r="AG13" i="11"/>
  <c r="AK13" i="11"/>
  <c r="CP13" i="11"/>
  <c r="BJ13" i="11"/>
  <c r="AD13" i="11"/>
  <c r="CO13" i="11"/>
  <c r="BI13" i="11"/>
  <c r="AC13" i="11"/>
  <c r="B16" i="7"/>
  <c r="BW13" i="11"/>
  <c r="CU13" i="11"/>
  <c r="CL13" i="11"/>
  <c r="BF13" i="11"/>
  <c r="Z13" i="11"/>
  <c r="CK13" i="11"/>
  <c r="BE13" i="11"/>
  <c r="Y13" i="11"/>
  <c r="AU13" i="11"/>
  <c r="AA13" i="11"/>
  <c r="AM13" i="11"/>
  <c r="CH13" i="11"/>
  <c r="BB13" i="11"/>
  <c r="V13" i="11"/>
  <c r="CG13" i="11"/>
  <c r="BA13" i="11"/>
  <c r="U13" i="11"/>
  <c r="AJ13" i="11"/>
  <c r="BO13" i="11"/>
  <c r="CD13" i="11"/>
  <c r="AX13" i="11"/>
  <c r="R13" i="11"/>
  <c r="CC13" i="11"/>
  <c r="AW13" i="11"/>
  <c r="Q13" i="11"/>
  <c r="BP13" i="11"/>
  <c r="O13" i="11"/>
  <c r="L13" i="11"/>
  <c r="BZ13" i="11"/>
  <c r="AT13" i="11"/>
  <c r="I13" i="11"/>
  <c r="BY13" i="11"/>
  <c r="AS13" i="11"/>
  <c r="H13" i="11"/>
  <c r="B14" i="11"/>
  <c r="C14" i="11" s="1"/>
  <c r="B21" i="9" s="1"/>
  <c r="BC13" i="11"/>
  <c r="AI13" i="11"/>
  <c r="E13" i="11"/>
  <c r="F13" i="11"/>
  <c r="N13" i="11"/>
  <c r="BV13" i="11"/>
  <c r="AP13" i="11"/>
  <c r="BU13" i="11"/>
  <c r="AO13" i="11"/>
  <c r="B13" i="11" l="1"/>
  <c r="C13" i="11" s="1"/>
  <c r="B20" i="9" s="1"/>
  <c r="C21" i="9"/>
  <c r="D21" i="9" s="1"/>
  <c r="E21" i="9" s="1"/>
  <c r="C19" i="9"/>
  <c r="D19" i="9" s="1"/>
  <c r="E19" i="9" s="1"/>
  <c r="C20" i="9" l="1"/>
  <c r="D20" i="9" s="1"/>
  <c r="E20" i="9" s="1"/>
  <c r="F21" i="9" l="1"/>
  <c r="F19" i="9"/>
  <c r="C17" i="6" l="1"/>
  <c r="C19" i="6"/>
  <c r="A18" i="11" l="1"/>
  <c r="A18" i="10"/>
  <c r="A21" i="7"/>
  <c r="A25" i="9"/>
  <c r="A16" i="11"/>
  <c r="A16" i="10"/>
  <c r="A23" i="9"/>
  <c r="C18" i="6"/>
  <c r="A19" i="7"/>
  <c r="M23" i="9" l="1"/>
  <c r="U23" i="9"/>
  <c r="AC23" i="9"/>
  <c r="AK23" i="9"/>
  <c r="AS23" i="9"/>
  <c r="BA23" i="9"/>
  <c r="BI23" i="9"/>
  <c r="BQ23" i="9"/>
  <c r="BY23" i="9"/>
  <c r="CG23" i="9"/>
  <c r="CO23" i="9"/>
  <c r="CW23" i="9"/>
  <c r="N23" i="9"/>
  <c r="V23" i="9"/>
  <c r="AD23" i="9"/>
  <c r="AL23" i="9"/>
  <c r="AT23" i="9"/>
  <c r="BB23" i="9"/>
  <c r="BJ23" i="9"/>
  <c r="BR23" i="9"/>
  <c r="BZ23" i="9"/>
  <c r="CH23" i="9"/>
  <c r="CP23" i="9"/>
  <c r="CX23" i="9"/>
  <c r="O23" i="9"/>
  <c r="W23" i="9"/>
  <c r="AE23" i="9"/>
  <c r="AM23" i="9"/>
  <c r="AU23" i="9"/>
  <c r="BC23" i="9"/>
  <c r="BK23" i="9"/>
  <c r="BS23" i="9"/>
  <c r="CA23" i="9"/>
  <c r="CI23" i="9"/>
  <c r="CQ23" i="9"/>
  <c r="CY23" i="9"/>
  <c r="P23" i="9"/>
  <c r="X23" i="9"/>
  <c r="AF23" i="9"/>
  <c r="AN23" i="9"/>
  <c r="AV23" i="9"/>
  <c r="BD23" i="9"/>
  <c r="BL23" i="9"/>
  <c r="BT23" i="9"/>
  <c r="CB23" i="9"/>
  <c r="CJ23" i="9"/>
  <c r="CR23" i="9"/>
  <c r="CZ23" i="9"/>
  <c r="K23" i="9"/>
  <c r="S23" i="9"/>
  <c r="AA23" i="9"/>
  <c r="AI23" i="9"/>
  <c r="AQ23" i="9"/>
  <c r="AY23" i="9"/>
  <c r="BG23" i="9"/>
  <c r="BO23" i="9"/>
  <c r="BW23" i="9"/>
  <c r="CE23" i="9"/>
  <c r="CM23" i="9"/>
  <c r="CU23" i="9"/>
  <c r="DC23" i="9"/>
  <c r="L23" i="9"/>
  <c r="T23" i="9"/>
  <c r="AB23" i="9"/>
  <c r="AJ23" i="9"/>
  <c r="AR23" i="9"/>
  <c r="AZ23" i="9"/>
  <c r="BH23" i="9"/>
  <c r="BP23" i="9"/>
  <c r="BX23" i="9"/>
  <c r="CF23" i="9"/>
  <c r="CN23" i="9"/>
  <c r="CV23" i="9"/>
  <c r="DD23" i="9"/>
  <c r="Q23" i="9"/>
  <c r="AW23" i="9"/>
  <c r="CC23" i="9"/>
  <c r="R23" i="9"/>
  <c r="AX23" i="9"/>
  <c r="CD23" i="9"/>
  <c r="Y23" i="9"/>
  <c r="BE23" i="9"/>
  <c r="CK23" i="9"/>
  <c r="Z23" i="9"/>
  <c r="BF23" i="9"/>
  <c r="CL23" i="9"/>
  <c r="I23" i="9"/>
  <c r="AO23" i="9"/>
  <c r="BU23" i="9"/>
  <c r="DA23" i="9"/>
  <c r="J23" i="9"/>
  <c r="AP23" i="9"/>
  <c r="BV23" i="9"/>
  <c r="DB23" i="9"/>
  <c r="CS23" i="9"/>
  <c r="CT23" i="9"/>
  <c r="BM23" i="9"/>
  <c r="BN23" i="9"/>
  <c r="AG23" i="9"/>
  <c r="AH23" i="9"/>
  <c r="D21" i="7"/>
  <c r="L21" i="7"/>
  <c r="T21" i="7"/>
  <c r="G21" i="7"/>
  <c r="O21" i="7"/>
  <c r="W21" i="7"/>
  <c r="H21" i="7"/>
  <c r="R21" i="7"/>
  <c r="AB21" i="7"/>
  <c r="AJ21" i="7"/>
  <c r="AR21" i="7"/>
  <c r="AZ21" i="7"/>
  <c r="BH21" i="7"/>
  <c r="BP21" i="7"/>
  <c r="BX21" i="7"/>
  <c r="CF21" i="7"/>
  <c r="CN21" i="7"/>
  <c r="CV21" i="7"/>
  <c r="I21" i="7"/>
  <c r="S21" i="7"/>
  <c r="AC21" i="7"/>
  <c r="AK21" i="7"/>
  <c r="AS21" i="7"/>
  <c r="BA21" i="7"/>
  <c r="BI21" i="7"/>
  <c r="BQ21" i="7"/>
  <c r="BY21" i="7"/>
  <c r="CG21" i="7"/>
  <c r="CO21" i="7"/>
  <c r="CW21" i="7"/>
  <c r="J21" i="7"/>
  <c r="U21" i="7"/>
  <c r="AD21" i="7"/>
  <c r="AL21" i="7"/>
  <c r="AT21" i="7"/>
  <c r="BB21" i="7"/>
  <c r="BJ21" i="7"/>
  <c r="BR21" i="7"/>
  <c r="BZ21" i="7"/>
  <c r="CH21" i="7"/>
  <c r="CP21" i="7"/>
  <c r="CX21" i="7"/>
  <c r="K21" i="7"/>
  <c r="V21" i="7"/>
  <c r="AE21" i="7"/>
  <c r="AM21" i="7"/>
  <c r="AU21" i="7"/>
  <c r="BC21" i="7"/>
  <c r="BK21" i="7"/>
  <c r="BS21" i="7"/>
  <c r="CA21" i="7"/>
  <c r="CI21" i="7"/>
  <c r="CQ21" i="7"/>
  <c r="CY21" i="7"/>
  <c r="E21" i="7"/>
  <c r="P21" i="7"/>
  <c r="Z21" i="7"/>
  <c r="AH21" i="7"/>
  <c r="AP21" i="7"/>
  <c r="AX21" i="7"/>
  <c r="BF21" i="7"/>
  <c r="BN21" i="7"/>
  <c r="BV21" i="7"/>
  <c r="CD21" i="7"/>
  <c r="CL21" i="7"/>
  <c r="CT21" i="7"/>
  <c r="F21" i="7"/>
  <c r="Q21" i="7"/>
  <c r="AA21" i="7"/>
  <c r="AI21" i="7"/>
  <c r="AQ21" i="7"/>
  <c r="AY21" i="7"/>
  <c r="BG21" i="7"/>
  <c r="BO21" i="7"/>
  <c r="BW21" i="7"/>
  <c r="CE21" i="7"/>
  <c r="CM21" i="7"/>
  <c r="CU21" i="7"/>
  <c r="M21" i="7"/>
  <c r="AV21" i="7"/>
  <c r="CB21" i="7"/>
  <c r="N21" i="7"/>
  <c r="AW21" i="7"/>
  <c r="CC21" i="7"/>
  <c r="X21" i="7"/>
  <c r="BD21" i="7"/>
  <c r="CJ21" i="7"/>
  <c r="Y21" i="7"/>
  <c r="BE21" i="7"/>
  <c r="CK21" i="7"/>
  <c r="AN21" i="7"/>
  <c r="BT21" i="7"/>
  <c r="AO21" i="7"/>
  <c r="BU21" i="7"/>
  <c r="AF21" i="7"/>
  <c r="AG21" i="7"/>
  <c r="BL21" i="7"/>
  <c r="BM21" i="7"/>
  <c r="CR21" i="7"/>
  <c r="CS21" i="7"/>
  <c r="F18" i="10"/>
  <c r="J18" i="10"/>
  <c r="N18" i="10"/>
  <c r="R18" i="10"/>
  <c r="V18" i="10"/>
  <c r="Z18" i="10"/>
  <c r="AD18" i="10"/>
  <c r="AH18" i="10"/>
  <c r="AL18" i="10"/>
  <c r="AP18" i="10"/>
  <c r="AT18" i="10"/>
  <c r="AX18" i="10"/>
  <c r="BB18" i="10"/>
  <c r="BF18" i="10"/>
  <c r="BJ18" i="10"/>
  <c r="BN18" i="10"/>
  <c r="BR18" i="10"/>
  <c r="BV18" i="10"/>
  <c r="BZ18" i="10"/>
  <c r="CD18" i="10"/>
  <c r="CH18" i="10"/>
  <c r="CL18" i="10"/>
  <c r="CP18" i="10"/>
  <c r="CT18" i="10"/>
  <c r="CX18" i="10"/>
  <c r="D18" i="10"/>
  <c r="H18" i="10"/>
  <c r="L18" i="10"/>
  <c r="P18" i="10"/>
  <c r="T18" i="10"/>
  <c r="X18" i="10"/>
  <c r="AB18" i="10"/>
  <c r="AF18" i="10"/>
  <c r="AJ18" i="10"/>
  <c r="AN18" i="10"/>
  <c r="AR18" i="10"/>
  <c r="AV18" i="10"/>
  <c r="BA18" i="10"/>
  <c r="BD18" i="11" s="1"/>
  <c r="BQ18" i="10"/>
  <c r="BT18" i="11" s="1"/>
  <c r="CG18" i="10"/>
  <c r="CW18" i="10"/>
  <c r="CZ18" i="11" s="1"/>
  <c r="G18" i="10"/>
  <c r="O18" i="10"/>
  <c r="W18" i="10"/>
  <c r="AE18" i="10"/>
  <c r="AH18" i="11" s="1"/>
  <c r="AM18" i="10"/>
  <c r="AP18" i="11" s="1"/>
  <c r="AU18" i="10"/>
  <c r="AX18" i="11" s="1"/>
  <c r="BG18" i="10"/>
  <c r="BL18" i="10"/>
  <c r="BW18" i="10"/>
  <c r="CB18" i="10"/>
  <c r="CM18" i="10"/>
  <c r="CR18" i="10"/>
  <c r="I18" i="10"/>
  <c r="L18" i="11" s="1"/>
  <c r="Q18" i="10"/>
  <c r="T18" i="11" s="1"/>
  <c r="Y18" i="10"/>
  <c r="AG18" i="10"/>
  <c r="AO18" i="10"/>
  <c r="AR18" i="11" s="1"/>
  <c r="AW18" i="10"/>
  <c r="AZ18" i="11" s="1"/>
  <c r="BM18" i="10"/>
  <c r="CC18" i="10"/>
  <c r="CF18" i="11" s="1"/>
  <c r="CS18" i="10"/>
  <c r="BC18" i="10"/>
  <c r="BF18" i="11" s="1"/>
  <c r="BH18" i="10"/>
  <c r="BS18" i="10"/>
  <c r="BX18" i="10"/>
  <c r="CI18" i="10"/>
  <c r="CN18" i="10"/>
  <c r="E18" i="10"/>
  <c r="H18" i="11" s="1"/>
  <c r="M18" i="10"/>
  <c r="P18" i="11" s="1"/>
  <c r="U18" i="10"/>
  <c r="X18" i="11" s="1"/>
  <c r="AC18" i="10"/>
  <c r="AK18" i="10"/>
  <c r="AN18" i="11" s="1"/>
  <c r="AS18" i="10"/>
  <c r="AV18" i="11" s="1"/>
  <c r="BE18" i="10"/>
  <c r="BU18" i="10"/>
  <c r="BX18" i="11" s="1"/>
  <c r="CK18" i="10"/>
  <c r="AZ18" i="10"/>
  <c r="BC18" i="11" s="1"/>
  <c r="BK18" i="10"/>
  <c r="BN18" i="11" s="1"/>
  <c r="BP18" i="10"/>
  <c r="CA18" i="10"/>
  <c r="CD18" i="11" s="1"/>
  <c r="CF18" i="10"/>
  <c r="CQ18" i="10"/>
  <c r="CV18" i="10"/>
  <c r="CY18" i="11" s="1"/>
  <c r="K18" i="10"/>
  <c r="N18" i="11" s="1"/>
  <c r="AQ18" i="10"/>
  <c r="AT18" i="11" s="1"/>
  <c r="BO18" i="10"/>
  <c r="CJ18" i="10"/>
  <c r="CO18" i="10"/>
  <c r="S18" i="10"/>
  <c r="AY18" i="10"/>
  <c r="BT18" i="10"/>
  <c r="BW18" i="11" s="1"/>
  <c r="BI18" i="10"/>
  <c r="C18" i="10"/>
  <c r="AI18" i="10"/>
  <c r="AL18" i="11" s="1"/>
  <c r="CE18" i="10"/>
  <c r="AA18" i="10"/>
  <c r="BD18" i="10"/>
  <c r="BY18" i="10"/>
  <c r="CB18" i="11" s="1"/>
  <c r="CU18" i="10"/>
  <c r="CX18" i="11" s="1"/>
  <c r="A24" i="9"/>
  <c r="A20" i="7"/>
  <c r="A17" i="11"/>
  <c r="A17" i="10"/>
  <c r="F16" i="10"/>
  <c r="J16" i="10"/>
  <c r="N16" i="10"/>
  <c r="R16" i="10"/>
  <c r="V16" i="10"/>
  <c r="Z16" i="10"/>
  <c r="AD16" i="10"/>
  <c r="AG16" i="11" s="1"/>
  <c r="AH16" i="10"/>
  <c r="AL16" i="10"/>
  <c r="AP16" i="10"/>
  <c r="AT16" i="10"/>
  <c r="AX16" i="10"/>
  <c r="BB16" i="10"/>
  <c r="BF16" i="10"/>
  <c r="BJ16" i="10"/>
  <c r="BM16" i="11" s="1"/>
  <c r="BN16" i="10"/>
  <c r="BR16" i="10"/>
  <c r="BV16" i="10"/>
  <c r="BZ16" i="10"/>
  <c r="CD16" i="10"/>
  <c r="CH16" i="10"/>
  <c r="CL16" i="10"/>
  <c r="CP16" i="10"/>
  <c r="CS16" i="11" s="1"/>
  <c r="CT16" i="10"/>
  <c r="CX16" i="10"/>
  <c r="C16" i="10"/>
  <c r="G16" i="10"/>
  <c r="K16" i="10"/>
  <c r="O16" i="10"/>
  <c r="S16" i="10"/>
  <c r="W16" i="10"/>
  <c r="Z16" i="11" s="1"/>
  <c r="AA16" i="10"/>
  <c r="AE16" i="10"/>
  <c r="AI16" i="10"/>
  <c r="AM16" i="10"/>
  <c r="AQ16" i="10"/>
  <c r="AU16" i="10"/>
  <c r="AY16" i="10"/>
  <c r="BC16" i="10"/>
  <c r="BF16" i="11" s="1"/>
  <c r="BG16" i="10"/>
  <c r="BK16" i="10"/>
  <c r="BO16" i="10"/>
  <c r="BS16" i="10"/>
  <c r="BW16" i="10"/>
  <c r="CA16" i="10"/>
  <c r="CE16" i="10"/>
  <c r="CI16" i="10"/>
  <c r="CL16" i="11" s="1"/>
  <c r="CM16" i="10"/>
  <c r="CQ16" i="10"/>
  <c r="CU16" i="10"/>
  <c r="E16" i="10"/>
  <c r="H16" i="11" s="1"/>
  <c r="I16" i="10"/>
  <c r="L16" i="11" s="1"/>
  <c r="M16" i="10"/>
  <c r="P16" i="11" s="1"/>
  <c r="Q16" i="10"/>
  <c r="T16" i="11" s="1"/>
  <c r="U16" i="10"/>
  <c r="X16" i="11" s="1"/>
  <c r="Y16" i="10"/>
  <c r="AC16" i="10"/>
  <c r="AG16" i="10"/>
  <c r="AK16" i="10"/>
  <c r="AN16" i="11" s="1"/>
  <c r="AO16" i="10"/>
  <c r="AR16" i="11" s="1"/>
  <c r="AS16" i="10"/>
  <c r="AV16" i="11" s="1"/>
  <c r="AW16" i="10"/>
  <c r="AZ16" i="11" s="1"/>
  <c r="BA16" i="10"/>
  <c r="BD16" i="11" s="1"/>
  <c r="BE16" i="10"/>
  <c r="BI16" i="10"/>
  <c r="BM16" i="10"/>
  <c r="BQ16" i="10"/>
  <c r="BT16" i="11" s="1"/>
  <c r="BU16" i="10"/>
  <c r="BX16" i="11" s="1"/>
  <c r="BY16" i="10"/>
  <c r="CB16" i="11" s="1"/>
  <c r="CC16" i="10"/>
  <c r="CF16" i="11" s="1"/>
  <c r="CG16" i="10"/>
  <c r="CJ16" i="11" s="1"/>
  <c r="CK16" i="10"/>
  <c r="CO16" i="10"/>
  <c r="CS16" i="10"/>
  <c r="CW16" i="10"/>
  <c r="CZ16" i="11" s="1"/>
  <c r="P16" i="10"/>
  <c r="AF16" i="10"/>
  <c r="AI16" i="11" s="1"/>
  <c r="AV16" i="10"/>
  <c r="AY16" i="11" s="1"/>
  <c r="BL16" i="10"/>
  <c r="BO16" i="11" s="1"/>
  <c r="CB16" i="10"/>
  <c r="CR16" i="10"/>
  <c r="D16" i="10"/>
  <c r="T16" i="10"/>
  <c r="AJ16" i="10"/>
  <c r="AM16" i="11" s="1"/>
  <c r="AZ16" i="10"/>
  <c r="BP16" i="10"/>
  <c r="BS16" i="11" s="1"/>
  <c r="CF16" i="10"/>
  <c r="CI16" i="11" s="1"/>
  <c r="CV16" i="10"/>
  <c r="L16" i="10"/>
  <c r="AB16" i="10"/>
  <c r="AE16" i="11" s="1"/>
  <c r="AR16" i="10"/>
  <c r="BH16" i="10"/>
  <c r="BK16" i="11" s="1"/>
  <c r="BX16" i="10"/>
  <c r="CA16" i="11" s="1"/>
  <c r="CN16" i="10"/>
  <c r="CQ16" i="11" s="1"/>
  <c r="H16" i="10"/>
  <c r="K16" i="11" s="1"/>
  <c r="BT16" i="10"/>
  <c r="X16" i="10"/>
  <c r="CJ16" i="10"/>
  <c r="BD16" i="10"/>
  <c r="AN16" i="10"/>
  <c r="AQ16" i="11" s="1"/>
  <c r="K25" i="9"/>
  <c r="S25" i="9"/>
  <c r="AA25" i="9"/>
  <c r="AI25" i="9"/>
  <c r="AQ25" i="9"/>
  <c r="AY25" i="9"/>
  <c r="BG25" i="9"/>
  <c r="BO25" i="9"/>
  <c r="BW25" i="9"/>
  <c r="CE25" i="9"/>
  <c r="CM25" i="9"/>
  <c r="CU25" i="9"/>
  <c r="DC25" i="9"/>
  <c r="L25" i="9"/>
  <c r="T25" i="9"/>
  <c r="AB25" i="9"/>
  <c r="AJ25" i="9"/>
  <c r="AR25" i="9"/>
  <c r="AZ25" i="9"/>
  <c r="BH25" i="9"/>
  <c r="BP25" i="9"/>
  <c r="BX25" i="9"/>
  <c r="CF25" i="9"/>
  <c r="CN25" i="9"/>
  <c r="CV25" i="9"/>
  <c r="DD25" i="9"/>
  <c r="M25" i="9"/>
  <c r="U25" i="9"/>
  <c r="AC25" i="9"/>
  <c r="AK25" i="9"/>
  <c r="AS25" i="9"/>
  <c r="BA25" i="9"/>
  <c r="BI25" i="9"/>
  <c r="BQ25" i="9"/>
  <c r="BY25" i="9"/>
  <c r="CG25" i="9"/>
  <c r="CO25" i="9"/>
  <c r="CW25" i="9"/>
  <c r="N25" i="9"/>
  <c r="V25" i="9"/>
  <c r="AD25" i="9"/>
  <c r="AL25" i="9"/>
  <c r="AT25" i="9"/>
  <c r="BB25" i="9"/>
  <c r="BJ25" i="9"/>
  <c r="BR25" i="9"/>
  <c r="BZ25" i="9"/>
  <c r="CH25" i="9"/>
  <c r="CP25" i="9"/>
  <c r="CX25" i="9"/>
  <c r="I25" i="9"/>
  <c r="Q25" i="9"/>
  <c r="Y25" i="9"/>
  <c r="AG25" i="9"/>
  <c r="AO25" i="9"/>
  <c r="AW25" i="9"/>
  <c r="BE25" i="9"/>
  <c r="BM25" i="9"/>
  <c r="BU25" i="9"/>
  <c r="CC25" i="9"/>
  <c r="CK25" i="9"/>
  <c r="CS25" i="9"/>
  <c r="DA25" i="9"/>
  <c r="J25" i="9"/>
  <c r="R25" i="9"/>
  <c r="Z25" i="9"/>
  <c r="AH25" i="9"/>
  <c r="AP25" i="9"/>
  <c r="AX25" i="9"/>
  <c r="BF25" i="9"/>
  <c r="BN25" i="9"/>
  <c r="BV25" i="9"/>
  <c r="CD25" i="9"/>
  <c r="CL25" i="9"/>
  <c r="CT25" i="9"/>
  <c r="DB25" i="9"/>
  <c r="O25" i="9"/>
  <c r="AU25" i="9"/>
  <c r="CA25" i="9"/>
  <c r="P25" i="9"/>
  <c r="AV25" i="9"/>
  <c r="CB25" i="9"/>
  <c r="W25" i="9"/>
  <c r="BC25" i="9"/>
  <c r="CI25" i="9"/>
  <c r="X25" i="9"/>
  <c r="BD25" i="9"/>
  <c r="CJ25" i="9"/>
  <c r="AM25" i="9"/>
  <c r="BS25" i="9"/>
  <c r="CY25" i="9"/>
  <c r="AN25" i="9"/>
  <c r="BT25" i="9"/>
  <c r="CZ25" i="9"/>
  <c r="BK25" i="9"/>
  <c r="BL25" i="9"/>
  <c r="CQ25" i="9"/>
  <c r="CR25" i="9"/>
  <c r="AE25" i="9"/>
  <c r="AF25" i="9"/>
  <c r="F19" i="7"/>
  <c r="N19" i="7"/>
  <c r="V19" i="7"/>
  <c r="AD19" i="7"/>
  <c r="AL19" i="7"/>
  <c r="AT19" i="7"/>
  <c r="BB19" i="7"/>
  <c r="BJ19" i="7"/>
  <c r="BR19" i="7"/>
  <c r="BZ19" i="7"/>
  <c r="CH19" i="7"/>
  <c r="CP19" i="7"/>
  <c r="CX19" i="7"/>
  <c r="G19" i="7"/>
  <c r="O19" i="7"/>
  <c r="W19" i="7"/>
  <c r="AE19" i="7"/>
  <c r="AM19" i="7"/>
  <c r="AU19" i="7"/>
  <c r="BC19" i="7"/>
  <c r="BK19" i="7"/>
  <c r="BS19" i="7"/>
  <c r="CA19" i="7"/>
  <c r="CI19" i="7"/>
  <c r="CQ19" i="7"/>
  <c r="CY19" i="7"/>
  <c r="H19" i="7"/>
  <c r="P19" i="7"/>
  <c r="X19" i="7"/>
  <c r="AF19" i="7"/>
  <c r="AN19" i="7"/>
  <c r="AV19" i="7"/>
  <c r="BD19" i="7"/>
  <c r="BL19" i="7"/>
  <c r="BT19" i="7"/>
  <c r="CB19" i="7"/>
  <c r="CJ19" i="7"/>
  <c r="CR19" i="7"/>
  <c r="I19" i="7"/>
  <c r="Q19" i="7"/>
  <c r="Y19" i="7"/>
  <c r="AG19" i="7"/>
  <c r="AO19" i="7"/>
  <c r="AW19" i="7"/>
  <c r="BE19" i="7"/>
  <c r="BM19" i="7"/>
  <c r="BU19" i="7"/>
  <c r="CC19" i="7"/>
  <c r="CK19" i="7"/>
  <c r="CS19" i="7"/>
  <c r="D19" i="7"/>
  <c r="L19" i="7"/>
  <c r="T19" i="7"/>
  <c r="AB19" i="7"/>
  <c r="AJ19" i="7"/>
  <c r="AR19" i="7"/>
  <c r="AZ19" i="7"/>
  <c r="BH19" i="7"/>
  <c r="BP19" i="7"/>
  <c r="BX19" i="7"/>
  <c r="CF19" i="7"/>
  <c r="CN19" i="7"/>
  <c r="CV19" i="7"/>
  <c r="E19" i="7"/>
  <c r="M19" i="7"/>
  <c r="U19" i="7"/>
  <c r="AC19" i="7"/>
  <c r="AK19" i="7"/>
  <c r="AS19" i="7"/>
  <c r="BA19" i="7"/>
  <c r="BI19" i="7"/>
  <c r="BQ19" i="7"/>
  <c r="BY19" i="7"/>
  <c r="CG19" i="7"/>
  <c r="CO19" i="7"/>
  <c r="CW19" i="7"/>
  <c r="R19" i="7"/>
  <c r="AX19" i="7"/>
  <c r="CD19" i="7"/>
  <c r="S19" i="7"/>
  <c r="AY19" i="7"/>
  <c r="CE19" i="7"/>
  <c r="Z19" i="7"/>
  <c r="BF19" i="7"/>
  <c r="CL19" i="7"/>
  <c r="AA19" i="7"/>
  <c r="BG19" i="7"/>
  <c r="CM19" i="7"/>
  <c r="J19" i="7"/>
  <c r="AP19" i="7"/>
  <c r="BV19" i="7"/>
  <c r="K19" i="7"/>
  <c r="AQ19" i="7"/>
  <c r="BW19" i="7"/>
  <c r="BN19" i="7"/>
  <c r="BO19" i="7"/>
  <c r="CT19" i="7"/>
  <c r="CU19" i="7"/>
  <c r="AH19" i="7"/>
  <c r="AI19" i="7"/>
  <c r="BR18" i="11" l="1"/>
  <c r="AG18" i="11"/>
  <c r="CN18" i="11"/>
  <c r="BH18" i="11"/>
  <c r="G16" i="11"/>
  <c r="BG18" i="11"/>
  <c r="V18" i="11"/>
  <c r="CO16" i="11"/>
  <c r="BI16" i="11"/>
  <c r="AC16" i="11"/>
  <c r="CV18" i="11"/>
  <c r="CD16" i="11"/>
  <c r="BG16" i="11"/>
  <c r="CM16" i="11"/>
  <c r="CV16" i="11"/>
  <c r="BP16" i="11"/>
  <c r="AJ16" i="11"/>
  <c r="AA16" i="11"/>
  <c r="AD18" i="11"/>
  <c r="AA18" i="11"/>
  <c r="BV16" i="11"/>
  <c r="CX16" i="11"/>
  <c r="CI18" i="11"/>
  <c r="CS18" i="11"/>
  <c r="BI18" i="11"/>
  <c r="AY18" i="11"/>
  <c r="S16" i="11"/>
  <c r="CQ18" i="11"/>
  <c r="BP18" i="11"/>
  <c r="CL18" i="11"/>
  <c r="J18" i="11"/>
  <c r="AJ18" i="11"/>
  <c r="BM18" i="11"/>
  <c r="CH16" i="11"/>
  <c r="BB16" i="11"/>
  <c r="V16" i="11"/>
  <c r="I20" i="7"/>
  <c r="Q20" i="7"/>
  <c r="Y20" i="7"/>
  <c r="AG20" i="7"/>
  <c r="AO20" i="7"/>
  <c r="AW20" i="7"/>
  <c r="BE20" i="7"/>
  <c r="BM20" i="7"/>
  <c r="BU20" i="7"/>
  <c r="CC20" i="7"/>
  <c r="CK20" i="7"/>
  <c r="CS20" i="7"/>
  <c r="J20" i="7"/>
  <c r="R20" i="7"/>
  <c r="Z20" i="7"/>
  <c r="AH20" i="7"/>
  <c r="AP20" i="7"/>
  <c r="AX20" i="7"/>
  <c r="BF20" i="7"/>
  <c r="BN20" i="7"/>
  <c r="BV20" i="7"/>
  <c r="CD20" i="7"/>
  <c r="CL20" i="7"/>
  <c r="CT20" i="7"/>
  <c r="K20" i="7"/>
  <c r="S20" i="7"/>
  <c r="AA20" i="7"/>
  <c r="AI20" i="7"/>
  <c r="AQ20" i="7"/>
  <c r="AY20" i="7"/>
  <c r="BG20" i="7"/>
  <c r="BO20" i="7"/>
  <c r="BW20" i="7"/>
  <c r="CE20" i="7"/>
  <c r="CM20" i="7"/>
  <c r="CU20" i="7"/>
  <c r="D20" i="7"/>
  <c r="L20" i="7"/>
  <c r="T20" i="7"/>
  <c r="AB20" i="7"/>
  <c r="AJ20" i="7"/>
  <c r="AR20" i="7"/>
  <c r="AZ20" i="7"/>
  <c r="BH20" i="7"/>
  <c r="BP20" i="7"/>
  <c r="BX20" i="7"/>
  <c r="CF20" i="7"/>
  <c r="CN20" i="7"/>
  <c r="CV20" i="7"/>
  <c r="G20" i="7"/>
  <c r="O20" i="7"/>
  <c r="W20" i="7"/>
  <c r="AE20" i="7"/>
  <c r="AM20" i="7"/>
  <c r="AU20" i="7"/>
  <c r="BC20" i="7"/>
  <c r="BK20" i="7"/>
  <c r="BS20" i="7"/>
  <c r="CA20" i="7"/>
  <c r="CI20" i="7"/>
  <c r="CQ20" i="7"/>
  <c r="CY20" i="7"/>
  <c r="H20" i="7"/>
  <c r="P20" i="7"/>
  <c r="X20" i="7"/>
  <c r="AF20" i="7"/>
  <c r="AN20" i="7"/>
  <c r="AV20" i="7"/>
  <c r="BD20" i="7"/>
  <c r="BL20" i="7"/>
  <c r="BT20" i="7"/>
  <c r="CB20" i="7"/>
  <c r="CJ20" i="7"/>
  <c r="CR20" i="7"/>
  <c r="U20" i="7"/>
  <c r="BA20" i="7"/>
  <c r="CG20" i="7"/>
  <c r="V20" i="7"/>
  <c r="BB20" i="7"/>
  <c r="CH20" i="7"/>
  <c r="AC20" i="7"/>
  <c r="BI20" i="7"/>
  <c r="CO20" i="7"/>
  <c r="AD20" i="7"/>
  <c r="BJ20" i="7"/>
  <c r="CP20" i="7"/>
  <c r="M20" i="7"/>
  <c r="AS20" i="7"/>
  <c r="BY20" i="7"/>
  <c r="N20" i="7"/>
  <c r="AT20" i="7"/>
  <c r="BZ20" i="7"/>
  <c r="AK20" i="7"/>
  <c r="AL20" i="7"/>
  <c r="BQ20" i="7"/>
  <c r="BR20" i="7"/>
  <c r="E20" i="7"/>
  <c r="F20" i="7"/>
  <c r="CW20" i="7"/>
  <c r="CX20" i="7"/>
  <c r="F18" i="11"/>
  <c r="E18" i="11"/>
  <c r="W18" i="11"/>
  <c r="CO18" i="11"/>
  <c r="AC18" i="11"/>
  <c r="BC16" i="11"/>
  <c r="AX16" i="11"/>
  <c r="R16" i="11"/>
  <c r="CK16" i="11"/>
  <c r="BE16" i="11"/>
  <c r="Y16" i="11"/>
  <c r="P24" i="9"/>
  <c r="X24" i="9"/>
  <c r="AF24" i="9"/>
  <c r="AN24" i="9"/>
  <c r="AV24" i="9"/>
  <c r="BD24" i="9"/>
  <c r="BL24" i="9"/>
  <c r="BT24" i="9"/>
  <c r="CB24" i="9"/>
  <c r="CJ24" i="9"/>
  <c r="CR24" i="9"/>
  <c r="CZ24" i="9"/>
  <c r="I24" i="9"/>
  <c r="Q24" i="9"/>
  <c r="Y24" i="9"/>
  <c r="AG24" i="9"/>
  <c r="J24" i="9"/>
  <c r="R24" i="9"/>
  <c r="Z24" i="9"/>
  <c r="AH24" i="9"/>
  <c r="AP24" i="9"/>
  <c r="AX24" i="9"/>
  <c r="BF24" i="9"/>
  <c r="BN24" i="9"/>
  <c r="BV24" i="9"/>
  <c r="CD24" i="9"/>
  <c r="CL24" i="9"/>
  <c r="CT24" i="9"/>
  <c r="K24" i="9"/>
  <c r="S24" i="9"/>
  <c r="AA24" i="9"/>
  <c r="AI24" i="9"/>
  <c r="AQ24" i="9"/>
  <c r="AY24" i="9"/>
  <c r="BG24" i="9"/>
  <c r="BO24" i="9"/>
  <c r="BW24" i="9"/>
  <c r="CE24" i="9"/>
  <c r="CM24" i="9"/>
  <c r="CU24" i="9"/>
  <c r="DC24" i="9"/>
  <c r="N24" i="9"/>
  <c r="V24" i="9"/>
  <c r="AD24" i="9"/>
  <c r="AL24" i="9"/>
  <c r="AT24" i="9"/>
  <c r="BB24" i="9"/>
  <c r="BJ24" i="9"/>
  <c r="BR24" i="9"/>
  <c r="BZ24" i="9"/>
  <c r="CH24" i="9"/>
  <c r="CP24" i="9"/>
  <c r="CX24" i="9"/>
  <c r="O24" i="9"/>
  <c r="W24" i="9"/>
  <c r="AE24" i="9"/>
  <c r="AM24" i="9"/>
  <c r="AU24" i="9"/>
  <c r="BC24" i="9"/>
  <c r="BK24" i="9"/>
  <c r="BS24" i="9"/>
  <c r="CA24" i="9"/>
  <c r="CI24" i="9"/>
  <c r="CQ24" i="9"/>
  <c r="CY24" i="9"/>
  <c r="T24" i="9"/>
  <c r="AS24" i="9"/>
  <c r="BP24" i="9"/>
  <c r="CK24" i="9"/>
  <c r="DD24" i="9"/>
  <c r="U24" i="9"/>
  <c r="AW24" i="9"/>
  <c r="BQ24" i="9"/>
  <c r="CN24" i="9"/>
  <c r="AB24" i="9"/>
  <c r="AZ24" i="9"/>
  <c r="BU24" i="9"/>
  <c r="CO24" i="9"/>
  <c r="AC24" i="9"/>
  <c r="BA24" i="9"/>
  <c r="BX24" i="9"/>
  <c r="CS24" i="9"/>
  <c r="F24" i="9"/>
  <c r="L24" i="9"/>
  <c r="AO24" i="9"/>
  <c r="BI24" i="9"/>
  <c r="CF24" i="9"/>
  <c r="DA24" i="9"/>
  <c r="M24" i="9"/>
  <c r="AR24" i="9"/>
  <c r="BM24" i="9"/>
  <c r="CG24" i="9"/>
  <c r="DB24" i="9"/>
  <c r="BE24" i="9"/>
  <c r="BH24" i="9"/>
  <c r="BY24" i="9"/>
  <c r="CC24" i="9"/>
  <c r="AJ24" i="9"/>
  <c r="AK24" i="9"/>
  <c r="CV24" i="9"/>
  <c r="CW24" i="9"/>
  <c r="BL18" i="11"/>
  <c r="CU18" i="11"/>
  <c r="S18" i="11"/>
  <c r="CK18" i="11"/>
  <c r="BE18" i="11"/>
  <c r="Y18" i="11"/>
  <c r="BZ16" i="11"/>
  <c r="AT16" i="11"/>
  <c r="N16" i="11"/>
  <c r="CG16" i="11"/>
  <c r="BA16" i="11"/>
  <c r="U16" i="11"/>
  <c r="CP18" i="11"/>
  <c r="Z18" i="11"/>
  <c r="AU18" i="11"/>
  <c r="O18" i="11"/>
  <c r="CG18" i="11"/>
  <c r="BA18" i="11"/>
  <c r="U18" i="11"/>
  <c r="B21" i="7"/>
  <c r="B19" i="7"/>
  <c r="AU16" i="11"/>
  <c r="W16" i="11"/>
  <c r="AP16" i="11"/>
  <c r="J16" i="11"/>
  <c r="CC16" i="11"/>
  <c r="AW16" i="11"/>
  <c r="Q16" i="11"/>
  <c r="BB18" i="11"/>
  <c r="CT18" i="11"/>
  <c r="CE18" i="11"/>
  <c r="R18" i="11"/>
  <c r="AQ18" i="11"/>
  <c r="K18" i="11"/>
  <c r="CC18" i="11"/>
  <c r="AW18" i="11"/>
  <c r="Q18" i="11"/>
  <c r="BR16" i="11"/>
  <c r="AL16" i="11"/>
  <c r="F16" i="11"/>
  <c r="E16" i="11"/>
  <c r="BY16" i="11"/>
  <c r="AS16" i="11"/>
  <c r="M16" i="11"/>
  <c r="CA18" i="11"/>
  <c r="BZ18" i="11"/>
  <c r="AM18" i="11"/>
  <c r="G18" i="11"/>
  <c r="BY18" i="11"/>
  <c r="AS18" i="11"/>
  <c r="M18" i="11"/>
  <c r="O16" i="11"/>
  <c r="CU16" i="11"/>
  <c r="CR16" i="11"/>
  <c r="BL16" i="11"/>
  <c r="AF16" i="11"/>
  <c r="CT16" i="11"/>
  <c r="BN16" i="11"/>
  <c r="AH16" i="11"/>
  <c r="BU16" i="11"/>
  <c r="AO16" i="11"/>
  <c r="I16" i="11"/>
  <c r="CR18" i="11"/>
  <c r="BV18" i="11"/>
  <c r="BO18" i="11"/>
  <c r="AI18" i="11"/>
  <c r="BU18" i="11"/>
  <c r="AO18" i="11"/>
  <c r="I18" i="11"/>
  <c r="BW16" i="11"/>
  <c r="CY16" i="11"/>
  <c r="CE16" i="11"/>
  <c r="CN16" i="11"/>
  <c r="BH16" i="11"/>
  <c r="AB16" i="11"/>
  <c r="CP16" i="11"/>
  <c r="BJ16" i="11"/>
  <c r="AD16" i="11"/>
  <c r="CW16" i="11"/>
  <c r="BQ16" i="11"/>
  <c r="AK16" i="11"/>
  <c r="C17" i="10"/>
  <c r="G17" i="10"/>
  <c r="K17" i="10"/>
  <c r="O17" i="10"/>
  <c r="S17" i="10"/>
  <c r="W17" i="10"/>
  <c r="AA17" i="10"/>
  <c r="AE17" i="10"/>
  <c r="AI17" i="10"/>
  <c r="AM17" i="10"/>
  <c r="AQ17" i="10"/>
  <c r="AU17" i="10"/>
  <c r="AY17" i="10"/>
  <c r="BC17" i="10"/>
  <c r="BG17" i="10"/>
  <c r="BK17" i="10"/>
  <c r="BO17" i="10"/>
  <c r="BS17" i="10"/>
  <c r="BW17" i="10"/>
  <c r="CA17" i="10"/>
  <c r="CE17" i="10"/>
  <c r="CI17" i="10"/>
  <c r="CM17" i="10"/>
  <c r="CQ17" i="10"/>
  <c r="CU17" i="10"/>
  <c r="D17" i="10"/>
  <c r="H17" i="10"/>
  <c r="L17" i="10"/>
  <c r="P17" i="10"/>
  <c r="T17" i="10"/>
  <c r="X17" i="10"/>
  <c r="AB17" i="10"/>
  <c r="AF17" i="10"/>
  <c r="AJ17" i="10"/>
  <c r="AN17" i="10"/>
  <c r="AR17" i="10"/>
  <c r="AV17" i="10"/>
  <c r="AZ17" i="10"/>
  <c r="BD17" i="10"/>
  <c r="BH17" i="10"/>
  <c r="BL17" i="10"/>
  <c r="BP17" i="10"/>
  <c r="BT17" i="10"/>
  <c r="BX17" i="10"/>
  <c r="CB17" i="10"/>
  <c r="CF17" i="10"/>
  <c r="CJ17" i="10"/>
  <c r="CN17" i="10"/>
  <c r="CR17" i="10"/>
  <c r="CV17" i="10"/>
  <c r="F17" i="10"/>
  <c r="J17" i="10"/>
  <c r="M17" i="11" s="1"/>
  <c r="N17" i="10"/>
  <c r="R17" i="10"/>
  <c r="U17" i="11" s="1"/>
  <c r="V17" i="10"/>
  <c r="Z17" i="10"/>
  <c r="AD17" i="10"/>
  <c r="AH17" i="10"/>
  <c r="AK17" i="11" s="1"/>
  <c r="AL17" i="10"/>
  <c r="AO17" i="11" s="1"/>
  <c r="AP17" i="10"/>
  <c r="AS17" i="11" s="1"/>
  <c r="AT17" i="10"/>
  <c r="AW17" i="11" s="1"/>
  <c r="AX17" i="10"/>
  <c r="BA17" i="11" s="1"/>
  <c r="BB17" i="10"/>
  <c r="BF17" i="10"/>
  <c r="BJ17" i="10"/>
  <c r="BN17" i="10"/>
  <c r="BQ17" i="11" s="1"/>
  <c r="BR17" i="10"/>
  <c r="BU17" i="11" s="1"/>
  <c r="BV17" i="10"/>
  <c r="BY17" i="11" s="1"/>
  <c r="BZ17" i="10"/>
  <c r="CC17" i="11" s="1"/>
  <c r="CD17" i="10"/>
  <c r="CG17" i="11" s="1"/>
  <c r="CH17" i="10"/>
  <c r="CL17" i="10"/>
  <c r="CP17" i="10"/>
  <c r="CT17" i="10"/>
  <c r="CW17" i="11" s="1"/>
  <c r="CX17" i="10"/>
  <c r="Q17" i="10"/>
  <c r="AG17" i="10"/>
  <c r="AJ17" i="11" s="1"/>
  <c r="AW17" i="10"/>
  <c r="AZ17" i="11" s="1"/>
  <c r="BM17" i="10"/>
  <c r="CC17" i="10"/>
  <c r="CS17" i="10"/>
  <c r="E17" i="10"/>
  <c r="H17" i="11" s="1"/>
  <c r="U17" i="10"/>
  <c r="AK17" i="10"/>
  <c r="AN17" i="11" s="1"/>
  <c r="BA17" i="10"/>
  <c r="BQ17" i="10"/>
  <c r="BT17" i="11" s="1"/>
  <c r="CG17" i="10"/>
  <c r="CJ17" i="11" s="1"/>
  <c r="CW17" i="10"/>
  <c r="M17" i="10"/>
  <c r="AC17" i="10"/>
  <c r="AF17" i="11" s="1"/>
  <c r="AS17" i="10"/>
  <c r="AV17" i="11" s="1"/>
  <c r="BI17" i="10"/>
  <c r="BL17" i="11" s="1"/>
  <c r="BY17" i="10"/>
  <c r="CB17" i="11" s="1"/>
  <c r="CO17" i="10"/>
  <c r="CR17" i="11" s="1"/>
  <c r="BE17" i="10"/>
  <c r="I17" i="10"/>
  <c r="BU17" i="10"/>
  <c r="AO17" i="10"/>
  <c r="Y17" i="10"/>
  <c r="AB17" i="11" s="1"/>
  <c r="CK17" i="10"/>
  <c r="CN17" i="11" s="1"/>
  <c r="CH18" i="11"/>
  <c r="CM18" i="11"/>
  <c r="BS18" i="11"/>
  <c r="AF18" i="11"/>
  <c r="BK18" i="11"/>
  <c r="AB18" i="11"/>
  <c r="BJ18" i="11"/>
  <c r="CJ18" i="11"/>
  <c r="AE18" i="11"/>
  <c r="CW18" i="11"/>
  <c r="BQ18" i="11"/>
  <c r="AK18" i="11"/>
  <c r="Q17" i="11" l="1"/>
  <c r="CS17" i="11"/>
  <c r="BM17" i="11"/>
  <c r="AG17" i="11"/>
  <c r="CO17" i="11"/>
  <c r="BI17" i="11"/>
  <c r="AC17" i="11"/>
  <c r="CI17" i="11"/>
  <c r="CL17" i="11"/>
  <c r="BF17" i="11"/>
  <c r="Z17" i="11"/>
  <c r="BD17" i="11"/>
  <c r="X17" i="11"/>
  <c r="CD17" i="11"/>
  <c r="AX17" i="11"/>
  <c r="R17" i="11"/>
  <c r="P17" i="11"/>
  <c r="O17" i="11"/>
  <c r="I17" i="11"/>
  <c r="BC17" i="11"/>
  <c r="W17" i="11"/>
  <c r="BW17" i="11"/>
  <c r="L17" i="11"/>
  <c r="BH17" i="11"/>
  <c r="CE17" i="11"/>
  <c r="AY17" i="11"/>
  <c r="S17" i="11"/>
  <c r="CH17" i="11"/>
  <c r="BB17" i="11"/>
  <c r="V17" i="11"/>
  <c r="CA17" i="11"/>
  <c r="AU17" i="11"/>
  <c r="AQ17" i="11"/>
  <c r="K17" i="11"/>
  <c r="BZ17" i="11"/>
  <c r="AT17" i="11"/>
  <c r="N17" i="11"/>
  <c r="T17" i="11"/>
  <c r="CY17" i="11"/>
  <c r="BS17" i="11"/>
  <c r="AM17" i="11"/>
  <c r="G17" i="11"/>
  <c r="BV17" i="11"/>
  <c r="AP17" i="11"/>
  <c r="J17" i="11"/>
  <c r="AR17" i="11"/>
  <c r="BX17" i="11"/>
  <c r="CV17" i="11"/>
  <c r="CU17" i="11"/>
  <c r="BO17" i="11"/>
  <c r="AI17" i="11"/>
  <c r="CX17" i="11"/>
  <c r="BR17" i="11"/>
  <c r="AL17" i="11"/>
  <c r="E17" i="11"/>
  <c r="F17" i="11"/>
  <c r="CQ17" i="11"/>
  <c r="BK17" i="11"/>
  <c r="AE17" i="11"/>
  <c r="CT17" i="11"/>
  <c r="BN17" i="11"/>
  <c r="AH17" i="11"/>
  <c r="B18" i="11"/>
  <c r="C18" i="11" s="1"/>
  <c r="B25" i="9" s="1"/>
  <c r="CZ17" i="11"/>
  <c r="CF17" i="11"/>
  <c r="BP17" i="11"/>
  <c r="CK17" i="11"/>
  <c r="BE17" i="11"/>
  <c r="Y17" i="11"/>
  <c r="CM17" i="11"/>
  <c r="BG17" i="11"/>
  <c r="AA17" i="11"/>
  <c r="CP17" i="11"/>
  <c r="BJ17" i="11"/>
  <c r="AD17" i="11"/>
  <c r="B16" i="11"/>
  <c r="C16" i="11" s="1"/>
  <c r="B23" i="9" s="1"/>
  <c r="B20" i="7"/>
  <c r="B17" i="11" l="1"/>
  <c r="C17" i="11" s="1"/>
  <c r="B24" i="9" s="1"/>
  <c r="C25" i="9"/>
  <c r="D25" i="9" s="1"/>
  <c r="E25" i="9" s="1"/>
  <c r="C23" i="9"/>
  <c r="D23" i="9" s="1"/>
  <c r="E23" i="9" s="1"/>
  <c r="C24" i="9" l="1"/>
  <c r="D24" i="9" s="1"/>
  <c r="E24" i="9" s="1"/>
  <c r="F25" i="9" l="1"/>
  <c r="F23" i="9"/>
  <c r="C23" i="6" l="1"/>
  <c r="C21" i="6"/>
  <c r="A20" i="11" l="1"/>
  <c r="A20" i="10"/>
  <c r="A27" i="9"/>
  <c r="C22" i="6"/>
  <c r="A23" i="7"/>
  <c r="A22" i="11"/>
  <c r="A22" i="10"/>
  <c r="A29" i="9"/>
  <c r="A25" i="7"/>
  <c r="F22" i="10" l="1"/>
  <c r="J22" i="10"/>
  <c r="N22" i="10"/>
  <c r="R22" i="10"/>
  <c r="V22" i="10"/>
  <c r="Z22" i="10"/>
  <c r="AD22" i="10"/>
  <c r="AG22" i="11" s="1"/>
  <c r="AH22" i="10"/>
  <c r="AK22" i="11" s="1"/>
  <c r="AL22" i="10"/>
  <c r="AP22" i="10"/>
  <c r="AT22" i="10"/>
  <c r="AX22" i="10"/>
  <c r="BB22" i="10"/>
  <c r="BF22" i="10"/>
  <c r="BJ22" i="10"/>
  <c r="BM22" i="11" s="1"/>
  <c r="BN22" i="10"/>
  <c r="BQ22" i="11" s="1"/>
  <c r="BR22" i="10"/>
  <c r="BV22" i="10"/>
  <c r="BZ22" i="10"/>
  <c r="CD22" i="10"/>
  <c r="CH22" i="10"/>
  <c r="CL22" i="10"/>
  <c r="CP22" i="10"/>
  <c r="CS22" i="11" s="1"/>
  <c r="CT22" i="10"/>
  <c r="CW22" i="11" s="1"/>
  <c r="CX22" i="10"/>
  <c r="C22" i="10"/>
  <c r="G22" i="10"/>
  <c r="K22" i="10"/>
  <c r="O22" i="10"/>
  <c r="S22" i="10"/>
  <c r="W22" i="10"/>
  <c r="AA22" i="10"/>
  <c r="AE22" i="10"/>
  <c r="AI22" i="10"/>
  <c r="AM22" i="10"/>
  <c r="AQ22" i="10"/>
  <c r="AU22" i="10"/>
  <c r="AY22" i="10"/>
  <c r="BC22" i="10"/>
  <c r="BG22" i="10"/>
  <c r="BK22" i="10"/>
  <c r="BO22" i="10"/>
  <c r="BS22" i="10"/>
  <c r="BW22" i="10"/>
  <c r="CA22" i="10"/>
  <c r="CE22" i="10"/>
  <c r="CI22" i="10"/>
  <c r="CM22" i="10"/>
  <c r="CP22" i="11" s="1"/>
  <c r="CQ22" i="10"/>
  <c r="CU22" i="10"/>
  <c r="E22" i="10"/>
  <c r="H22" i="11" s="1"/>
  <c r="I22" i="10"/>
  <c r="L22" i="11" s="1"/>
  <c r="M22" i="10"/>
  <c r="P22" i="11" s="1"/>
  <c r="Q22" i="10"/>
  <c r="T22" i="11" s="1"/>
  <c r="U22" i="10"/>
  <c r="X22" i="11" s="1"/>
  <c r="Y22" i="10"/>
  <c r="AB22" i="11" s="1"/>
  <c r="AC22" i="10"/>
  <c r="AG22" i="10"/>
  <c r="AK22" i="10"/>
  <c r="AN22" i="11" s="1"/>
  <c r="AO22" i="10"/>
  <c r="AR22" i="11" s="1"/>
  <c r="AS22" i="10"/>
  <c r="AV22" i="11" s="1"/>
  <c r="AW22" i="10"/>
  <c r="AZ22" i="11" s="1"/>
  <c r="BA22" i="10"/>
  <c r="BD22" i="11" s="1"/>
  <c r="BE22" i="10"/>
  <c r="BH22" i="11" s="1"/>
  <c r="BI22" i="10"/>
  <c r="BM22" i="10"/>
  <c r="BQ22" i="10"/>
  <c r="BT22" i="11" s="1"/>
  <c r="BU22" i="10"/>
  <c r="BX22" i="11" s="1"/>
  <c r="BY22" i="10"/>
  <c r="CB22" i="11" s="1"/>
  <c r="CC22" i="10"/>
  <c r="CF22" i="11" s="1"/>
  <c r="CG22" i="10"/>
  <c r="CJ22" i="11" s="1"/>
  <c r="CK22" i="10"/>
  <c r="CN22" i="11" s="1"/>
  <c r="CO22" i="10"/>
  <c r="CS22" i="10"/>
  <c r="CW22" i="10"/>
  <c r="CZ22" i="11" s="1"/>
  <c r="L22" i="10"/>
  <c r="O22" i="11" s="1"/>
  <c r="AB22" i="10"/>
  <c r="AE22" i="11" s="1"/>
  <c r="AR22" i="10"/>
  <c r="AU22" i="11" s="1"/>
  <c r="BH22" i="10"/>
  <c r="BK22" i="11" s="1"/>
  <c r="BX22" i="10"/>
  <c r="CA22" i="11" s="1"/>
  <c r="CN22" i="10"/>
  <c r="CQ22" i="11" s="1"/>
  <c r="P22" i="10"/>
  <c r="AF22" i="10"/>
  <c r="AI22" i="11" s="1"/>
  <c r="AV22" i="10"/>
  <c r="AY22" i="11" s="1"/>
  <c r="BL22" i="10"/>
  <c r="BO22" i="11" s="1"/>
  <c r="CB22" i="10"/>
  <c r="CE22" i="11" s="1"/>
  <c r="CR22" i="10"/>
  <c r="CU22" i="11" s="1"/>
  <c r="H22" i="10"/>
  <c r="K22" i="11" s="1"/>
  <c r="X22" i="10"/>
  <c r="AN22" i="10"/>
  <c r="BD22" i="10"/>
  <c r="BT22" i="10"/>
  <c r="BW22" i="11" s="1"/>
  <c r="CJ22" i="10"/>
  <c r="D22" i="10"/>
  <c r="G22" i="11" s="1"/>
  <c r="T22" i="10"/>
  <c r="W22" i="11" s="1"/>
  <c r="AJ22" i="10"/>
  <c r="AM22" i="11" s="1"/>
  <c r="AZ22" i="10"/>
  <c r="BP22" i="10"/>
  <c r="CF22" i="10"/>
  <c r="CV22" i="10"/>
  <c r="CY22" i="11" s="1"/>
  <c r="G23" i="7"/>
  <c r="O23" i="7"/>
  <c r="W23" i="7"/>
  <c r="AE23" i="7"/>
  <c r="AM23" i="7"/>
  <c r="AU23" i="7"/>
  <c r="BC23" i="7"/>
  <c r="BK23" i="7"/>
  <c r="BS23" i="7"/>
  <c r="CA23" i="7"/>
  <c r="CI23" i="7"/>
  <c r="CQ23" i="7"/>
  <c r="CY23" i="7"/>
  <c r="H23" i="7"/>
  <c r="P23" i="7"/>
  <c r="X23" i="7"/>
  <c r="AF23" i="7"/>
  <c r="AN23" i="7"/>
  <c r="AV23" i="7"/>
  <c r="BD23" i="7"/>
  <c r="I23" i="7"/>
  <c r="Q23" i="7"/>
  <c r="Y23" i="7"/>
  <c r="AG23" i="7"/>
  <c r="AO23" i="7"/>
  <c r="AW23" i="7"/>
  <c r="BE23" i="7"/>
  <c r="BM23" i="7"/>
  <c r="J23" i="7"/>
  <c r="R23" i="7"/>
  <c r="Z23" i="7"/>
  <c r="AH23" i="7"/>
  <c r="AP23" i="7"/>
  <c r="AX23" i="7"/>
  <c r="BF23" i="7"/>
  <c r="BN23" i="7"/>
  <c r="BV23" i="7"/>
  <c r="CD23" i="7"/>
  <c r="CL23" i="7"/>
  <c r="CT23" i="7"/>
  <c r="E23" i="7"/>
  <c r="M23" i="7"/>
  <c r="U23" i="7"/>
  <c r="AC23" i="7"/>
  <c r="AK23" i="7"/>
  <c r="AS23" i="7"/>
  <c r="BA23" i="7"/>
  <c r="BI23" i="7"/>
  <c r="BQ23" i="7"/>
  <c r="BY23" i="7"/>
  <c r="CG23" i="7"/>
  <c r="CO23" i="7"/>
  <c r="CW23" i="7"/>
  <c r="F23" i="7"/>
  <c r="N23" i="7"/>
  <c r="V23" i="7"/>
  <c r="AD23" i="7"/>
  <c r="AL23" i="7"/>
  <c r="AT23" i="7"/>
  <c r="BB23" i="7"/>
  <c r="BJ23" i="7"/>
  <c r="BR23" i="7"/>
  <c r="BZ23" i="7"/>
  <c r="CH23" i="7"/>
  <c r="CP23" i="7"/>
  <c r="CX23" i="7"/>
  <c r="S23" i="7"/>
  <c r="AY23" i="7"/>
  <c r="BU23" i="7"/>
  <c r="CK23" i="7"/>
  <c r="T23" i="7"/>
  <c r="AZ23" i="7"/>
  <c r="BW23" i="7"/>
  <c r="CM23" i="7"/>
  <c r="AA23" i="7"/>
  <c r="BG23" i="7"/>
  <c r="BX23" i="7"/>
  <c r="CN23" i="7"/>
  <c r="AB23" i="7"/>
  <c r="BH23" i="7"/>
  <c r="CB23" i="7"/>
  <c r="CR23" i="7"/>
  <c r="K23" i="7"/>
  <c r="AQ23" i="7"/>
  <c r="BP23" i="7"/>
  <c r="CF23" i="7"/>
  <c r="CV23" i="7"/>
  <c r="L23" i="7"/>
  <c r="AR23" i="7"/>
  <c r="BT23" i="7"/>
  <c r="CJ23" i="7"/>
  <c r="CS23" i="7"/>
  <c r="D23" i="7"/>
  <c r="CU23" i="7"/>
  <c r="AI23" i="7"/>
  <c r="AJ23" i="7"/>
  <c r="BL23" i="7"/>
  <c r="CC23" i="7"/>
  <c r="CE23" i="7"/>
  <c r="BO23" i="7"/>
  <c r="N27" i="9"/>
  <c r="V27" i="9"/>
  <c r="AD27" i="9"/>
  <c r="AL27" i="9"/>
  <c r="AT27" i="9"/>
  <c r="BB27" i="9"/>
  <c r="BJ27" i="9"/>
  <c r="BR27" i="9"/>
  <c r="BZ27" i="9"/>
  <c r="CH27" i="9"/>
  <c r="CP27" i="9"/>
  <c r="CX27" i="9"/>
  <c r="I27" i="9"/>
  <c r="Q27" i="9"/>
  <c r="Y27" i="9"/>
  <c r="AG27" i="9"/>
  <c r="AO27" i="9"/>
  <c r="AW27" i="9"/>
  <c r="BE27" i="9"/>
  <c r="BM27" i="9"/>
  <c r="BU27" i="9"/>
  <c r="CC27" i="9"/>
  <c r="CK27" i="9"/>
  <c r="CS27" i="9"/>
  <c r="DA27" i="9"/>
  <c r="L27" i="9"/>
  <c r="T27" i="9"/>
  <c r="AB27" i="9"/>
  <c r="AJ27" i="9"/>
  <c r="AR27" i="9"/>
  <c r="AZ27" i="9"/>
  <c r="BH27" i="9"/>
  <c r="BP27" i="9"/>
  <c r="BX27" i="9"/>
  <c r="CF27" i="9"/>
  <c r="CN27" i="9"/>
  <c r="CV27" i="9"/>
  <c r="DD27" i="9"/>
  <c r="M27" i="9"/>
  <c r="U27" i="9"/>
  <c r="AC27" i="9"/>
  <c r="AK27" i="9"/>
  <c r="AS27" i="9"/>
  <c r="BA27" i="9"/>
  <c r="BI27" i="9"/>
  <c r="X27" i="9"/>
  <c r="AN27" i="9"/>
  <c r="BD27" i="9"/>
  <c r="BS27" i="9"/>
  <c r="CE27" i="9"/>
  <c r="CR27" i="9"/>
  <c r="J27" i="9"/>
  <c r="Z27" i="9"/>
  <c r="AP27" i="9"/>
  <c r="BF27" i="9"/>
  <c r="BT27" i="9"/>
  <c r="CG27" i="9"/>
  <c r="CT27" i="9"/>
  <c r="K27" i="9"/>
  <c r="AA27" i="9"/>
  <c r="AQ27" i="9"/>
  <c r="BG27" i="9"/>
  <c r="BV27" i="9"/>
  <c r="CI27" i="9"/>
  <c r="CU27" i="9"/>
  <c r="O27" i="9"/>
  <c r="AE27" i="9"/>
  <c r="AU27" i="9"/>
  <c r="BK27" i="9"/>
  <c r="BW27" i="9"/>
  <c r="CJ27" i="9"/>
  <c r="CW27" i="9"/>
  <c r="S27" i="9"/>
  <c r="AI27" i="9"/>
  <c r="AY27" i="9"/>
  <c r="BO27" i="9"/>
  <c r="CB27" i="9"/>
  <c r="CO27" i="9"/>
  <c r="DB27" i="9"/>
  <c r="W27" i="9"/>
  <c r="AM27" i="9"/>
  <c r="BC27" i="9"/>
  <c r="BQ27" i="9"/>
  <c r="CD27" i="9"/>
  <c r="CQ27" i="9"/>
  <c r="DC27" i="9"/>
  <c r="BL27" i="9"/>
  <c r="BN27" i="9"/>
  <c r="P27" i="9"/>
  <c r="BY27" i="9"/>
  <c r="R27" i="9"/>
  <c r="CA27" i="9"/>
  <c r="AF27" i="9"/>
  <c r="CL27" i="9"/>
  <c r="AV27" i="9"/>
  <c r="CY27" i="9"/>
  <c r="AX27" i="9"/>
  <c r="CZ27" i="9"/>
  <c r="AH27" i="9"/>
  <c r="CM27" i="9"/>
  <c r="F20" i="10"/>
  <c r="J20" i="10"/>
  <c r="N20" i="10"/>
  <c r="Q20" i="11" s="1"/>
  <c r="R20" i="10"/>
  <c r="V20" i="10"/>
  <c r="Z20" i="10"/>
  <c r="AD20" i="10"/>
  <c r="AH20" i="10"/>
  <c r="AL20" i="10"/>
  <c r="AP20" i="10"/>
  <c r="AT20" i="10"/>
  <c r="AW20" i="11" s="1"/>
  <c r="AX20" i="10"/>
  <c r="BB20" i="10"/>
  <c r="BF20" i="10"/>
  <c r="BJ20" i="10"/>
  <c r="BN20" i="10"/>
  <c r="BR20" i="10"/>
  <c r="BV20" i="10"/>
  <c r="BZ20" i="10"/>
  <c r="CC20" i="11" s="1"/>
  <c r="CD20" i="10"/>
  <c r="CH20" i="10"/>
  <c r="CL20" i="10"/>
  <c r="CP20" i="10"/>
  <c r="CT20" i="10"/>
  <c r="CX20" i="10"/>
  <c r="C20" i="10"/>
  <c r="G20" i="10"/>
  <c r="K20" i="10"/>
  <c r="O20" i="10"/>
  <c r="S20" i="10"/>
  <c r="W20" i="10"/>
  <c r="AA20" i="10"/>
  <c r="AE20" i="10"/>
  <c r="AH20" i="11" s="1"/>
  <c r="AI20" i="10"/>
  <c r="AM20" i="10"/>
  <c r="AQ20" i="10"/>
  <c r="AU20" i="10"/>
  <c r="AY20" i="10"/>
  <c r="BC20" i="10"/>
  <c r="BG20" i="10"/>
  <c r="BK20" i="10"/>
  <c r="BO20" i="10"/>
  <c r="BS20" i="10"/>
  <c r="BW20" i="10"/>
  <c r="CA20" i="10"/>
  <c r="CE20" i="10"/>
  <c r="CI20" i="10"/>
  <c r="CM20" i="10"/>
  <c r="CQ20" i="10"/>
  <c r="CU20" i="10"/>
  <c r="E20" i="10"/>
  <c r="H20" i="11" s="1"/>
  <c r="I20" i="10"/>
  <c r="M20" i="10"/>
  <c r="Q20" i="10"/>
  <c r="U20" i="10"/>
  <c r="X20" i="11" s="1"/>
  <c r="Y20" i="10"/>
  <c r="AB20" i="11" s="1"/>
  <c r="AC20" i="10"/>
  <c r="AF20" i="11" s="1"/>
  <c r="AG20" i="10"/>
  <c r="AJ20" i="11" s="1"/>
  <c r="AK20" i="10"/>
  <c r="AN20" i="11" s="1"/>
  <c r="AO20" i="10"/>
  <c r="AS20" i="10"/>
  <c r="AW20" i="10"/>
  <c r="BA20" i="10"/>
  <c r="BD20" i="11" s="1"/>
  <c r="BE20" i="10"/>
  <c r="BH20" i="11" s="1"/>
  <c r="BI20" i="10"/>
  <c r="BL20" i="11" s="1"/>
  <c r="BM20" i="10"/>
  <c r="BP20" i="11" s="1"/>
  <c r="BQ20" i="10"/>
  <c r="BT20" i="11" s="1"/>
  <c r="BU20" i="10"/>
  <c r="BY20" i="10"/>
  <c r="CC20" i="10"/>
  <c r="CG20" i="10"/>
  <c r="CJ20" i="11" s="1"/>
  <c r="CK20" i="10"/>
  <c r="CN20" i="11" s="1"/>
  <c r="CO20" i="10"/>
  <c r="CR20" i="11" s="1"/>
  <c r="CS20" i="10"/>
  <c r="CV20" i="11" s="1"/>
  <c r="CW20" i="10"/>
  <c r="CZ20" i="11" s="1"/>
  <c r="P20" i="10"/>
  <c r="AF20" i="10"/>
  <c r="AV20" i="10"/>
  <c r="AY20" i="11" s="1"/>
  <c r="BL20" i="10"/>
  <c r="CB20" i="10"/>
  <c r="CR20" i="10"/>
  <c r="D20" i="10"/>
  <c r="T20" i="10"/>
  <c r="W20" i="11" s="1"/>
  <c r="AJ20" i="10"/>
  <c r="AZ20" i="10"/>
  <c r="BP20" i="10"/>
  <c r="CF20" i="10"/>
  <c r="CI20" i="11" s="1"/>
  <c r="CV20" i="10"/>
  <c r="L20" i="10"/>
  <c r="O20" i="11" s="1"/>
  <c r="AB20" i="10"/>
  <c r="AE20" i="11" s="1"/>
  <c r="AR20" i="10"/>
  <c r="AU20" i="11" s="1"/>
  <c r="BH20" i="10"/>
  <c r="BX20" i="10"/>
  <c r="CA20" i="11" s="1"/>
  <c r="CN20" i="10"/>
  <c r="AN20" i="10"/>
  <c r="BD20" i="10"/>
  <c r="BG20" i="11" s="1"/>
  <c r="H20" i="10"/>
  <c r="BT20" i="10"/>
  <c r="X20" i="10"/>
  <c r="AA20" i="11" s="1"/>
  <c r="CJ20" i="10"/>
  <c r="CM20" i="11" s="1"/>
  <c r="M29" i="9"/>
  <c r="U29" i="9"/>
  <c r="AC29" i="9"/>
  <c r="AK29" i="9"/>
  <c r="AS29" i="9"/>
  <c r="BA29" i="9"/>
  <c r="BI29" i="9"/>
  <c r="BQ29" i="9"/>
  <c r="BY29" i="9"/>
  <c r="CG29" i="9"/>
  <c r="CO29" i="9"/>
  <c r="CW29" i="9"/>
  <c r="N29" i="9"/>
  <c r="V29" i="9"/>
  <c r="AD29" i="9"/>
  <c r="AL29" i="9"/>
  <c r="AT29" i="9"/>
  <c r="BB29" i="9"/>
  <c r="BJ29" i="9"/>
  <c r="BR29" i="9"/>
  <c r="BZ29" i="9"/>
  <c r="CH29" i="9"/>
  <c r="CP29" i="9"/>
  <c r="CX29" i="9"/>
  <c r="O29" i="9"/>
  <c r="W29" i="9"/>
  <c r="AE29" i="9"/>
  <c r="AM29" i="9"/>
  <c r="AU29" i="9"/>
  <c r="BC29" i="9"/>
  <c r="BK29" i="9"/>
  <c r="BS29" i="9"/>
  <c r="CA29" i="9"/>
  <c r="CI29" i="9"/>
  <c r="CQ29" i="9"/>
  <c r="CY29" i="9"/>
  <c r="P29" i="9"/>
  <c r="X29" i="9"/>
  <c r="AF29" i="9"/>
  <c r="AN29" i="9"/>
  <c r="AV29" i="9"/>
  <c r="BD29" i="9"/>
  <c r="BL29" i="9"/>
  <c r="BT29" i="9"/>
  <c r="CB29" i="9"/>
  <c r="CJ29" i="9"/>
  <c r="CR29" i="9"/>
  <c r="CZ29" i="9"/>
  <c r="K29" i="9"/>
  <c r="S29" i="9"/>
  <c r="AA29" i="9"/>
  <c r="AI29" i="9"/>
  <c r="AQ29" i="9"/>
  <c r="AY29" i="9"/>
  <c r="BG29" i="9"/>
  <c r="BO29" i="9"/>
  <c r="BW29" i="9"/>
  <c r="CE29" i="9"/>
  <c r="CM29" i="9"/>
  <c r="CU29" i="9"/>
  <c r="DC29" i="9"/>
  <c r="L29" i="9"/>
  <c r="T29" i="9"/>
  <c r="AB29" i="9"/>
  <c r="AJ29" i="9"/>
  <c r="AR29" i="9"/>
  <c r="AZ29" i="9"/>
  <c r="BH29" i="9"/>
  <c r="BP29" i="9"/>
  <c r="BX29" i="9"/>
  <c r="CF29" i="9"/>
  <c r="CN29" i="9"/>
  <c r="CV29" i="9"/>
  <c r="DD29" i="9"/>
  <c r="I29" i="9"/>
  <c r="AO29" i="9"/>
  <c r="BU29" i="9"/>
  <c r="DA29" i="9"/>
  <c r="J29" i="9"/>
  <c r="AP29" i="9"/>
  <c r="BV29" i="9"/>
  <c r="DB29" i="9"/>
  <c r="Q29" i="9"/>
  <c r="AW29" i="9"/>
  <c r="CC29" i="9"/>
  <c r="R29" i="9"/>
  <c r="AX29" i="9"/>
  <c r="CD29" i="9"/>
  <c r="Y29" i="9"/>
  <c r="BE29" i="9"/>
  <c r="CK29" i="9"/>
  <c r="AG29" i="9"/>
  <c r="BM29" i="9"/>
  <c r="CS29" i="9"/>
  <c r="AH29" i="9"/>
  <c r="BN29" i="9"/>
  <c r="CT29" i="9"/>
  <c r="Z29" i="9"/>
  <c r="BF29" i="9"/>
  <c r="CL29" i="9"/>
  <c r="A21" i="10"/>
  <c r="A28" i="9"/>
  <c r="A24" i="7"/>
  <c r="A21" i="11"/>
  <c r="F25" i="7"/>
  <c r="N25" i="7"/>
  <c r="V25" i="7"/>
  <c r="AD25" i="7"/>
  <c r="AL25" i="7"/>
  <c r="AT25" i="7"/>
  <c r="BB25" i="7"/>
  <c r="BJ25" i="7"/>
  <c r="BR25" i="7"/>
  <c r="BZ25" i="7"/>
  <c r="CH25" i="7"/>
  <c r="CP25" i="7"/>
  <c r="CX25" i="7"/>
  <c r="G25" i="7"/>
  <c r="O25" i="7"/>
  <c r="W25" i="7"/>
  <c r="AE25" i="7"/>
  <c r="AM25" i="7"/>
  <c r="AU25" i="7"/>
  <c r="BC25" i="7"/>
  <c r="BK25" i="7"/>
  <c r="BS25" i="7"/>
  <c r="CA25" i="7"/>
  <c r="CI25" i="7"/>
  <c r="CQ25" i="7"/>
  <c r="CY25" i="7"/>
  <c r="H25" i="7"/>
  <c r="P25" i="7"/>
  <c r="X25" i="7"/>
  <c r="AF25" i="7"/>
  <c r="AN25" i="7"/>
  <c r="AV25" i="7"/>
  <c r="BD25" i="7"/>
  <c r="BL25" i="7"/>
  <c r="BT25" i="7"/>
  <c r="CB25" i="7"/>
  <c r="CJ25" i="7"/>
  <c r="CR25" i="7"/>
  <c r="I25" i="7"/>
  <c r="Q25" i="7"/>
  <c r="Y25" i="7"/>
  <c r="AG25" i="7"/>
  <c r="AO25" i="7"/>
  <c r="AW25" i="7"/>
  <c r="BE25" i="7"/>
  <c r="BM25" i="7"/>
  <c r="BU25" i="7"/>
  <c r="CC25" i="7"/>
  <c r="CK25" i="7"/>
  <c r="CS25" i="7"/>
  <c r="D25" i="7"/>
  <c r="L25" i="7"/>
  <c r="T25" i="7"/>
  <c r="AB25" i="7"/>
  <c r="AJ25" i="7"/>
  <c r="AR25" i="7"/>
  <c r="AZ25" i="7"/>
  <c r="BH25" i="7"/>
  <c r="BP25" i="7"/>
  <c r="BX25" i="7"/>
  <c r="CF25" i="7"/>
  <c r="CN25" i="7"/>
  <c r="CV25" i="7"/>
  <c r="E25" i="7"/>
  <c r="M25" i="7"/>
  <c r="U25" i="7"/>
  <c r="AC25" i="7"/>
  <c r="AK25" i="7"/>
  <c r="AS25" i="7"/>
  <c r="BA25" i="7"/>
  <c r="BI25" i="7"/>
  <c r="BQ25" i="7"/>
  <c r="BY25" i="7"/>
  <c r="CG25" i="7"/>
  <c r="CO25" i="7"/>
  <c r="CW25" i="7"/>
  <c r="J25" i="7"/>
  <c r="AP25" i="7"/>
  <c r="BV25" i="7"/>
  <c r="K25" i="7"/>
  <c r="AQ25" i="7"/>
  <c r="BW25" i="7"/>
  <c r="R25" i="7"/>
  <c r="AX25" i="7"/>
  <c r="CD25" i="7"/>
  <c r="S25" i="7"/>
  <c r="AY25" i="7"/>
  <c r="CE25" i="7"/>
  <c r="Z25" i="7"/>
  <c r="BF25" i="7"/>
  <c r="CL25" i="7"/>
  <c r="AH25" i="7"/>
  <c r="BN25" i="7"/>
  <c r="CT25" i="7"/>
  <c r="AI25" i="7"/>
  <c r="BO25" i="7"/>
  <c r="CU25" i="7"/>
  <c r="AA25" i="7"/>
  <c r="BG25" i="7"/>
  <c r="CM25" i="7"/>
  <c r="AD22" i="11" l="1"/>
  <c r="BW20" i="11"/>
  <c r="K20" i="11"/>
  <c r="CX20" i="11"/>
  <c r="AQ20" i="11"/>
  <c r="BJ22" i="11"/>
  <c r="BV20" i="11"/>
  <c r="AP20" i="11"/>
  <c r="J20" i="11"/>
  <c r="AL20" i="11"/>
  <c r="BY20" i="11"/>
  <c r="AS20" i="11"/>
  <c r="M20" i="11"/>
  <c r="CU20" i="11"/>
  <c r="CI22" i="11"/>
  <c r="CQ20" i="11"/>
  <c r="CF20" i="11"/>
  <c r="AZ20" i="11"/>
  <c r="T20" i="11"/>
  <c r="BB20" i="11"/>
  <c r="CO20" i="11"/>
  <c r="BI20" i="11"/>
  <c r="AC20" i="11"/>
  <c r="CR22" i="11"/>
  <c r="BL22" i="11"/>
  <c r="AF22" i="11"/>
  <c r="L28" i="9"/>
  <c r="T28" i="9"/>
  <c r="Q28" i="9"/>
  <c r="Z28" i="9"/>
  <c r="AH28" i="9"/>
  <c r="AP28" i="9"/>
  <c r="AX28" i="9"/>
  <c r="BF28" i="9"/>
  <c r="BN28" i="9"/>
  <c r="BV28" i="9"/>
  <c r="CD28" i="9"/>
  <c r="CL28" i="9"/>
  <c r="CT28" i="9"/>
  <c r="DB28" i="9"/>
  <c r="F28" i="9"/>
  <c r="I28" i="9"/>
  <c r="R28" i="9"/>
  <c r="AA28" i="9"/>
  <c r="AI28" i="9"/>
  <c r="AQ28" i="9"/>
  <c r="AY28" i="9"/>
  <c r="BG28" i="9"/>
  <c r="BO28" i="9"/>
  <c r="BW28" i="9"/>
  <c r="CE28" i="9"/>
  <c r="CM28" i="9"/>
  <c r="CU28" i="9"/>
  <c r="DC28" i="9"/>
  <c r="J28" i="9"/>
  <c r="S28" i="9"/>
  <c r="AB28" i="9"/>
  <c r="AJ28" i="9"/>
  <c r="AR28" i="9"/>
  <c r="AZ28" i="9"/>
  <c r="BH28" i="9"/>
  <c r="BP28" i="9"/>
  <c r="BX28" i="9"/>
  <c r="CF28" i="9"/>
  <c r="CN28" i="9"/>
  <c r="CV28" i="9"/>
  <c r="DD28" i="9"/>
  <c r="K28" i="9"/>
  <c r="U28" i="9"/>
  <c r="AC28" i="9"/>
  <c r="AK28" i="9"/>
  <c r="AS28" i="9"/>
  <c r="BA28" i="9"/>
  <c r="BI28" i="9"/>
  <c r="BQ28" i="9"/>
  <c r="BY28" i="9"/>
  <c r="CG28" i="9"/>
  <c r="CO28" i="9"/>
  <c r="CW28" i="9"/>
  <c r="O28" i="9"/>
  <c r="X28" i="9"/>
  <c r="AF28" i="9"/>
  <c r="AN28" i="9"/>
  <c r="AV28" i="9"/>
  <c r="BD28" i="9"/>
  <c r="BL28" i="9"/>
  <c r="BT28" i="9"/>
  <c r="CB28" i="9"/>
  <c r="CJ28" i="9"/>
  <c r="CR28" i="9"/>
  <c r="CZ28" i="9"/>
  <c r="P28" i="9"/>
  <c r="Y28" i="9"/>
  <c r="AG28" i="9"/>
  <c r="AO28" i="9"/>
  <c r="AW28" i="9"/>
  <c r="BE28" i="9"/>
  <c r="BM28" i="9"/>
  <c r="BU28" i="9"/>
  <c r="CC28" i="9"/>
  <c r="CK28" i="9"/>
  <c r="CS28" i="9"/>
  <c r="DA28" i="9"/>
  <c r="AL28" i="9"/>
  <c r="BR28" i="9"/>
  <c r="CX28" i="9"/>
  <c r="AM28" i="9"/>
  <c r="BS28" i="9"/>
  <c r="CY28" i="9"/>
  <c r="M28" i="9"/>
  <c r="AT28" i="9"/>
  <c r="BZ28" i="9"/>
  <c r="N28" i="9"/>
  <c r="AU28" i="9"/>
  <c r="CA28" i="9"/>
  <c r="V28" i="9"/>
  <c r="BB28" i="9"/>
  <c r="CH28" i="9"/>
  <c r="AD28" i="9"/>
  <c r="BJ28" i="9"/>
  <c r="CP28" i="9"/>
  <c r="AE28" i="9"/>
  <c r="BK28" i="9"/>
  <c r="CQ28" i="9"/>
  <c r="CI28" i="9"/>
  <c r="W28" i="9"/>
  <c r="BC28" i="9"/>
  <c r="G20" i="11"/>
  <c r="BR20" i="11"/>
  <c r="E20" i="11"/>
  <c r="F20" i="11"/>
  <c r="CL22" i="11"/>
  <c r="BF22" i="11"/>
  <c r="Z22" i="11"/>
  <c r="E21" i="10"/>
  <c r="I21" i="10"/>
  <c r="M21" i="10"/>
  <c r="Q21" i="10"/>
  <c r="U21" i="10"/>
  <c r="Y21" i="10"/>
  <c r="AC21" i="10"/>
  <c r="AG21" i="10"/>
  <c r="AK21" i="10"/>
  <c r="AO21" i="10"/>
  <c r="AS21" i="10"/>
  <c r="AW21" i="10"/>
  <c r="BA21" i="10"/>
  <c r="BE21" i="10"/>
  <c r="BI21" i="10"/>
  <c r="BM21" i="10"/>
  <c r="BQ21" i="10"/>
  <c r="BU21" i="10"/>
  <c r="BY21" i="10"/>
  <c r="CC21" i="10"/>
  <c r="CG21" i="10"/>
  <c r="CK21" i="10"/>
  <c r="CO21" i="10"/>
  <c r="CS21" i="10"/>
  <c r="CW21" i="10"/>
  <c r="K21" i="10"/>
  <c r="V21" i="10"/>
  <c r="AA21" i="10"/>
  <c r="AL21" i="10"/>
  <c r="AQ21" i="10"/>
  <c r="BB21" i="10"/>
  <c r="BG21" i="10"/>
  <c r="BR21" i="10"/>
  <c r="BW21" i="10"/>
  <c r="CH21" i="10"/>
  <c r="CM21" i="10"/>
  <c r="CX21" i="10"/>
  <c r="F21" i="10"/>
  <c r="L21" i="10"/>
  <c r="AB21" i="10"/>
  <c r="AR21" i="10"/>
  <c r="BH21" i="10"/>
  <c r="BX21" i="10"/>
  <c r="CA21" i="11" s="1"/>
  <c r="CN21" i="10"/>
  <c r="G21" i="10"/>
  <c r="R21" i="10"/>
  <c r="W21" i="10"/>
  <c r="AH21" i="10"/>
  <c r="AM21" i="10"/>
  <c r="AX21" i="10"/>
  <c r="BC21" i="10"/>
  <c r="BN21" i="10"/>
  <c r="BS21" i="10"/>
  <c r="CD21" i="10"/>
  <c r="CI21" i="10"/>
  <c r="CT21" i="10"/>
  <c r="H21" i="10"/>
  <c r="X21" i="10"/>
  <c r="AA21" i="11" s="1"/>
  <c r="AN21" i="10"/>
  <c r="BD21" i="10"/>
  <c r="BG21" i="11" s="1"/>
  <c r="BT21" i="10"/>
  <c r="CJ21" i="10"/>
  <c r="CM21" i="11" s="1"/>
  <c r="D21" i="10"/>
  <c r="G21" i="11" s="1"/>
  <c r="J21" i="10"/>
  <c r="O21" i="10"/>
  <c r="Z21" i="10"/>
  <c r="AE21" i="10"/>
  <c r="AP21" i="10"/>
  <c r="AS21" i="11" s="1"/>
  <c r="AU21" i="10"/>
  <c r="BF21" i="10"/>
  <c r="BK21" i="10"/>
  <c r="BV21" i="10"/>
  <c r="CA21" i="10"/>
  <c r="CL21" i="10"/>
  <c r="CQ21" i="10"/>
  <c r="P21" i="10"/>
  <c r="S21" i="11" s="1"/>
  <c r="AF21" i="10"/>
  <c r="AV21" i="10"/>
  <c r="BL21" i="10"/>
  <c r="BO21" i="11" s="1"/>
  <c r="CB21" i="10"/>
  <c r="CR21" i="10"/>
  <c r="CU21" i="11" s="1"/>
  <c r="AT21" i="10"/>
  <c r="AW21" i="11" s="1"/>
  <c r="BO21" i="10"/>
  <c r="C21" i="10"/>
  <c r="BP21" i="10"/>
  <c r="AD21" i="10"/>
  <c r="AY21" i="10"/>
  <c r="CP21" i="10"/>
  <c r="AZ21" i="10"/>
  <c r="BC21" i="11" s="1"/>
  <c r="N21" i="10"/>
  <c r="Q21" i="11" s="1"/>
  <c r="AI21" i="10"/>
  <c r="BZ21" i="10"/>
  <c r="CU21" i="10"/>
  <c r="S21" i="10"/>
  <c r="BJ21" i="10"/>
  <c r="BM21" i="11" s="1"/>
  <c r="CE21" i="10"/>
  <c r="T21" i="10"/>
  <c r="W21" i="11" s="1"/>
  <c r="CF21" i="10"/>
  <c r="CI21" i="11" s="1"/>
  <c r="AJ21" i="10"/>
  <c r="CV21" i="10"/>
  <c r="CY21" i="11" s="1"/>
  <c r="CT20" i="11"/>
  <c r="BN20" i="11"/>
  <c r="BU20" i="11"/>
  <c r="AO20" i="11"/>
  <c r="I20" i="11"/>
  <c r="CH22" i="11"/>
  <c r="BB22" i="11"/>
  <c r="V22" i="11"/>
  <c r="CO22" i="11"/>
  <c r="BI22" i="11"/>
  <c r="AC22" i="11"/>
  <c r="CY20" i="11"/>
  <c r="CE20" i="11"/>
  <c r="CP20" i="11"/>
  <c r="BJ20" i="11"/>
  <c r="AD20" i="11"/>
  <c r="CW20" i="11"/>
  <c r="BQ20" i="11"/>
  <c r="AK20" i="11"/>
  <c r="CM22" i="11"/>
  <c r="CD22" i="11"/>
  <c r="AX22" i="11"/>
  <c r="R22" i="11"/>
  <c r="CK22" i="11"/>
  <c r="BE22" i="11"/>
  <c r="Y22" i="11"/>
  <c r="B25" i="7"/>
  <c r="BO20" i="11"/>
  <c r="CL20" i="11"/>
  <c r="BF20" i="11"/>
  <c r="Z20" i="11"/>
  <c r="CS20" i="11"/>
  <c r="BM20" i="11"/>
  <c r="AG20" i="11"/>
  <c r="BZ22" i="11"/>
  <c r="AT22" i="11"/>
  <c r="N22" i="11"/>
  <c r="CG22" i="11"/>
  <c r="BA22" i="11"/>
  <c r="U22" i="11"/>
  <c r="J24" i="7"/>
  <c r="R24" i="7"/>
  <c r="Z24" i="7"/>
  <c r="AH24" i="7"/>
  <c r="AP24" i="7"/>
  <c r="AX24" i="7"/>
  <c r="BF24" i="7"/>
  <c r="BN24" i="7"/>
  <c r="BV24" i="7"/>
  <c r="CD24" i="7"/>
  <c r="CL24" i="7"/>
  <c r="CT24" i="7"/>
  <c r="E24" i="7"/>
  <c r="M24" i="7"/>
  <c r="U24" i="7"/>
  <c r="AC24" i="7"/>
  <c r="AK24" i="7"/>
  <c r="AS24" i="7"/>
  <c r="BA24" i="7"/>
  <c r="BI24" i="7"/>
  <c r="BQ24" i="7"/>
  <c r="BY24" i="7"/>
  <c r="CG24" i="7"/>
  <c r="CO24" i="7"/>
  <c r="CW24" i="7"/>
  <c r="I24" i="7"/>
  <c r="T24" i="7"/>
  <c r="AE24" i="7"/>
  <c r="AO24" i="7"/>
  <c r="AZ24" i="7"/>
  <c r="BK24" i="7"/>
  <c r="BU24" i="7"/>
  <c r="CF24" i="7"/>
  <c r="CQ24" i="7"/>
  <c r="K24" i="7"/>
  <c r="V24" i="7"/>
  <c r="AF24" i="7"/>
  <c r="AQ24" i="7"/>
  <c r="BB24" i="7"/>
  <c r="BL24" i="7"/>
  <c r="BW24" i="7"/>
  <c r="CH24" i="7"/>
  <c r="CR24" i="7"/>
  <c r="L24" i="7"/>
  <c r="W24" i="7"/>
  <c r="AG24" i="7"/>
  <c r="AR24" i="7"/>
  <c r="BC24" i="7"/>
  <c r="BM24" i="7"/>
  <c r="BX24" i="7"/>
  <c r="CI24" i="7"/>
  <c r="CS24" i="7"/>
  <c r="N24" i="7"/>
  <c r="X24" i="7"/>
  <c r="AI24" i="7"/>
  <c r="AT24" i="7"/>
  <c r="BD24" i="7"/>
  <c r="BO24" i="7"/>
  <c r="BZ24" i="7"/>
  <c r="CJ24" i="7"/>
  <c r="CU24" i="7"/>
  <c r="G24" i="7"/>
  <c r="Q24" i="7"/>
  <c r="AB24" i="7"/>
  <c r="AM24" i="7"/>
  <c r="AW24" i="7"/>
  <c r="BH24" i="7"/>
  <c r="BS24" i="7"/>
  <c r="CC24" i="7"/>
  <c r="CN24" i="7"/>
  <c r="CY24" i="7"/>
  <c r="H24" i="7"/>
  <c r="S24" i="7"/>
  <c r="AD24" i="7"/>
  <c r="AN24" i="7"/>
  <c r="AY24" i="7"/>
  <c r="BJ24" i="7"/>
  <c r="BT24" i="7"/>
  <c r="CE24" i="7"/>
  <c r="CP24" i="7"/>
  <c r="O24" i="7"/>
  <c r="BE24" i="7"/>
  <c r="CV24" i="7"/>
  <c r="P24" i="7"/>
  <c r="BG24" i="7"/>
  <c r="CX24" i="7"/>
  <c r="Y24" i="7"/>
  <c r="BP24" i="7"/>
  <c r="AA24" i="7"/>
  <c r="BR24" i="7"/>
  <c r="AJ24" i="7"/>
  <c r="CA24" i="7"/>
  <c r="D24" i="7"/>
  <c r="AU24" i="7"/>
  <c r="CK24" i="7"/>
  <c r="F24" i="7"/>
  <c r="AV24" i="7"/>
  <c r="CM24" i="7"/>
  <c r="AL24" i="7"/>
  <c r="CB24" i="7"/>
  <c r="BS20" i="11"/>
  <c r="CH20" i="11"/>
  <c r="V20" i="11"/>
  <c r="BG22" i="11"/>
  <c r="BV22" i="11"/>
  <c r="AP22" i="11"/>
  <c r="J22" i="11"/>
  <c r="CC22" i="11"/>
  <c r="AW22" i="11"/>
  <c r="Q22" i="11"/>
  <c r="BC20" i="11"/>
  <c r="AI20" i="11"/>
  <c r="CB20" i="11"/>
  <c r="AV20" i="11"/>
  <c r="P20" i="11"/>
  <c r="CD20" i="11"/>
  <c r="AX20" i="11"/>
  <c r="R20" i="11"/>
  <c r="CK20" i="11"/>
  <c r="BE20" i="11"/>
  <c r="Y20" i="11"/>
  <c r="B23" i="7"/>
  <c r="BS22" i="11"/>
  <c r="AQ22" i="11"/>
  <c r="S22" i="11"/>
  <c r="CV22" i="11"/>
  <c r="BP22" i="11"/>
  <c r="AJ22" i="11"/>
  <c r="CX22" i="11"/>
  <c r="BR22" i="11"/>
  <c r="AL22" i="11"/>
  <c r="F22" i="11"/>
  <c r="E22" i="11"/>
  <c r="BY22" i="11"/>
  <c r="AS22" i="11"/>
  <c r="M22" i="11"/>
  <c r="BK20" i="11"/>
  <c r="AM20" i="11"/>
  <c r="S20" i="11"/>
  <c r="BX20" i="11"/>
  <c r="AR20" i="11"/>
  <c r="L20" i="11"/>
  <c r="BZ20" i="11"/>
  <c r="AT20" i="11"/>
  <c r="N20" i="11"/>
  <c r="CG20" i="11"/>
  <c r="BA20" i="11"/>
  <c r="U20" i="11"/>
  <c r="BC22" i="11"/>
  <c r="AA22" i="11"/>
  <c r="CT22" i="11"/>
  <c r="BN22" i="11"/>
  <c r="AH22" i="11"/>
  <c r="BU22" i="11"/>
  <c r="AO22" i="11"/>
  <c r="I22" i="11"/>
  <c r="BS21" i="11" l="1"/>
  <c r="AM21" i="11"/>
  <c r="K21" i="11"/>
  <c r="BY21" i="11"/>
  <c r="M21" i="11"/>
  <c r="BI21" i="11"/>
  <c r="AI21" i="11"/>
  <c r="CC21" i="11"/>
  <c r="CQ21" i="11"/>
  <c r="AD21" i="11"/>
  <c r="BR21" i="11"/>
  <c r="CT21" i="11"/>
  <c r="AH21" i="11"/>
  <c r="AQ21" i="11"/>
  <c r="AU21" i="11"/>
  <c r="I21" i="11"/>
  <c r="BQ21" i="11"/>
  <c r="CF21" i="11"/>
  <c r="AZ21" i="11"/>
  <c r="T21" i="11"/>
  <c r="CK21" i="11"/>
  <c r="Y21" i="11"/>
  <c r="BA21" i="11"/>
  <c r="BK21" i="11"/>
  <c r="N21" i="11"/>
  <c r="BU21" i="11"/>
  <c r="CZ21" i="11"/>
  <c r="AN21" i="11"/>
  <c r="AE21" i="11"/>
  <c r="CP21" i="11"/>
  <c r="AL21" i="11"/>
  <c r="BF21" i="11"/>
  <c r="CB21" i="11"/>
  <c r="AV21" i="11"/>
  <c r="P21" i="11"/>
  <c r="CO21" i="11"/>
  <c r="AC21" i="11"/>
  <c r="BZ21" i="11"/>
  <c r="BX21" i="11"/>
  <c r="AR21" i="11"/>
  <c r="L21" i="11"/>
  <c r="B22" i="11"/>
  <c r="C22" i="11" s="1"/>
  <c r="B29" i="9" s="1"/>
  <c r="B24" i="7"/>
  <c r="CD21" i="11"/>
  <c r="R21" i="11"/>
  <c r="AP21" i="11"/>
  <c r="BT21" i="11"/>
  <c r="H21" i="11"/>
  <c r="CH21" i="11"/>
  <c r="CS21" i="11"/>
  <c r="CE21" i="11"/>
  <c r="CW21" i="11"/>
  <c r="AK21" i="11"/>
  <c r="BJ21" i="11"/>
  <c r="CV21" i="11"/>
  <c r="BP21" i="11"/>
  <c r="AJ21" i="11"/>
  <c r="B20" i="11"/>
  <c r="C20" i="11" s="1"/>
  <c r="B27" i="9" s="1"/>
  <c r="BB21" i="11"/>
  <c r="BN21" i="11"/>
  <c r="CL21" i="11"/>
  <c r="Z21" i="11"/>
  <c r="O21" i="11"/>
  <c r="BE21" i="11"/>
  <c r="CR21" i="11"/>
  <c r="BL21" i="11"/>
  <c r="AF21" i="11"/>
  <c r="V21" i="11"/>
  <c r="AG21" i="11"/>
  <c r="AY21" i="11"/>
  <c r="CG21" i="11"/>
  <c r="U21" i="11"/>
  <c r="AT21" i="11"/>
  <c r="CN21" i="11"/>
  <c r="BH21" i="11"/>
  <c r="AB21" i="11"/>
  <c r="E21" i="11"/>
  <c r="F21" i="11"/>
  <c r="CX21" i="11"/>
  <c r="AX21" i="11"/>
  <c r="BW21" i="11"/>
  <c r="BV21" i="11"/>
  <c r="J21" i="11"/>
  <c r="AO21" i="11"/>
  <c r="CJ21" i="11"/>
  <c r="BD21" i="11"/>
  <c r="X21" i="11"/>
  <c r="B21" i="11" l="1"/>
  <c r="C21" i="11" s="1"/>
  <c r="B28" i="9" s="1"/>
  <c r="C28" i="9" s="1"/>
  <c r="D28" i="9" s="1"/>
  <c r="E28" i="9" s="1"/>
  <c r="F29" i="9" s="1"/>
  <c r="C29" i="9"/>
  <c r="D29" i="9" s="1"/>
  <c r="E29" i="9" s="1"/>
  <c r="C27" i="9"/>
  <c r="D27" i="9" s="1"/>
  <c r="E27" i="9" s="1"/>
  <c r="F27" i="9" l="1"/>
  <c r="C27" i="6"/>
  <c r="C25" i="6"/>
  <c r="A31" i="9" l="1"/>
  <c r="A24" i="11"/>
  <c r="A24" i="10"/>
  <c r="A27" i="7"/>
  <c r="C26" i="6"/>
  <c r="A29" i="7"/>
  <c r="A26" i="10"/>
  <c r="A33" i="9"/>
  <c r="A26" i="11"/>
  <c r="A25" i="11" l="1"/>
  <c r="A32" i="9"/>
  <c r="A25" i="10"/>
  <c r="A28" i="7"/>
  <c r="I33" i="9"/>
  <c r="Q33" i="9"/>
  <c r="Y33" i="9"/>
  <c r="AG33" i="9"/>
  <c r="AO33" i="9"/>
  <c r="AW33" i="9"/>
  <c r="BE33" i="9"/>
  <c r="BM33" i="9"/>
  <c r="BU33" i="9"/>
  <c r="CC33" i="9"/>
  <c r="CK33" i="9"/>
  <c r="CS33" i="9"/>
  <c r="DA33" i="9"/>
  <c r="J33" i="9"/>
  <c r="R33" i="9"/>
  <c r="Z33" i="9"/>
  <c r="AH33" i="9"/>
  <c r="AP33" i="9"/>
  <c r="AX33" i="9"/>
  <c r="BF33" i="9"/>
  <c r="BN33" i="9"/>
  <c r="BV33" i="9"/>
  <c r="CD33" i="9"/>
  <c r="CL33" i="9"/>
  <c r="K33" i="9"/>
  <c r="S33" i="9"/>
  <c r="AA33" i="9"/>
  <c r="AI33" i="9"/>
  <c r="AQ33" i="9"/>
  <c r="AY33" i="9"/>
  <c r="BG33" i="9"/>
  <c r="BO33" i="9"/>
  <c r="BW33" i="9"/>
  <c r="CE33" i="9"/>
  <c r="CM33" i="9"/>
  <c r="CU33" i="9"/>
  <c r="DC33" i="9"/>
  <c r="L33" i="9"/>
  <c r="T33" i="9"/>
  <c r="AB33" i="9"/>
  <c r="AJ33" i="9"/>
  <c r="AR33" i="9"/>
  <c r="AZ33" i="9"/>
  <c r="BH33" i="9"/>
  <c r="BP33" i="9"/>
  <c r="BX33" i="9"/>
  <c r="CF33" i="9"/>
  <c r="CN33" i="9"/>
  <c r="CV33" i="9"/>
  <c r="DD33" i="9"/>
  <c r="M33" i="9"/>
  <c r="U33" i="9"/>
  <c r="AC33" i="9"/>
  <c r="AK33" i="9"/>
  <c r="AS33" i="9"/>
  <c r="BA33" i="9"/>
  <c r="BI33" i="9"/>
  <c r="BQ33" i="9"/>
  <c r="BY33" i="9"/>
  <c r="CG33" i="9"/>
  <c r="O33" i="9"/>
  <c r="W33" i="9"/>
  <c r="AE33" i="9"/>
  <c r="AM33" i="9"/>
  <c r="AU33" i="9"/>
  <c r="BC33" i="9"/>
  <c r="BK33" i="9"/>
  <c r="BS33" i="9"/>
  <c r="CA33" i="9"/>
  <c r="CI33" i="9"/>
  <c r="CQ33" i="9"/>
  <c r="CY33" i="9"/>
  <c r="P33" i="9"/>
  <c r="X33" i="9"/>
  <c r="AF33" i="9"/>
  <c r="AN33" i="9"/>
  <c r="AV33" i="9"/>
  <c r="BD33" i="9"/>
  <c r="BL33" i="9"/>
  <c r="BT33" i="9"/>
  <c r="CB33" i="9"/>
  <c r="CJ33" i="9"/>
  <c r="CR33" i="9"/>
  <c r="CZ33" i="9"/>
  <c r="BB33" i="9"/>
  <c r="CW33" i="9"/>
  <c r="BJ33" i="9"/>
  <c r="CX33" i="9"/>
  <c r="BR33" i="9"/>
  <c r="DB33" i="9"/>
  <c r="N33" i="9"/>
  <c r="BZ33" i="9"/>
  <c r="V33" i="9"/>
  <c r="CH33" i="9"/>
  <c r="AL33" i="9"/>
  <c r="CP33" i="9"/>
  <c r="AT33" i="9"/>
  <c r="CT33" i="9"/>
  <c r="AD33" i="9"/>
  <c r="CO33" i="9"/>
  <c r="J29" i="7"/>
  <c r="R29" i="7"/>
  <c r="Z29" i="7"/>
  <c r="AH29" i="7"/>
  <c r="AP29" i="7"/>
  <c r="AX29" i="7"/>
  <c r="BF29" i="7"/>
  <c r="BN29" i="7"/>
  <c r="BV29" i="7"/>
  <c r="CD29" i="7"/>
  <c r="CL29" i="7"/>
  <c r="CT29" i="7"/>
  <c r="K29" i="7"/>
  <c r="S29" i="7"/>
  <c r="AA29" i="7"/>
  <c r="AI29" i="7"/>
  <c r="AQ29" i="7"/>
  <c r="AY29" i="7"/>
  <c r="BG29" i="7"/>
  <c r="BO29" i="7"/>
  <c r="BW29" i="7"/>
  <c r="CE29" i="7"/>
  <c r="CM29" i="7"/>
  <c r="CU29" i="7"/>
  <c r="D29" i="7"/>
  <c r="L29" i="7"/>
  <c r="T29" i="7"/>
  <c r="AB29" i="7"/>
  <c r="AJ29" i="7"/>
  <c r="AR29" i="7"/>
  <c r="AZ29" i="7"/>
  <c r="BH29" i="7"/>
  <c r="BP29" i="7"/>
  <c r="BX29" i="7"/>
  <c r="CF29" i="7"/>
  <c r="CN29" i="7"/>
  <c r="CV29" i="7"/>
  <c r="E29" i="7"/>
  <c r="M29" i="7"/>
  <c r="U29" i="7"/>
  <c r="AC29" i="7"/>
  <c r="AK29" i="7"/>
  <c r="AS29" i="7"/>
  <c r="BA29" i="7"/>
  <c r="BI29" i="7"/>
  <c r="BQ29" i="7"/>
  <c r="BY29" i="7"/>
  <c r="CG29" i="7"/>
  <c r="CO29" i="7"/>
  <c r="CW29" i="7"/>
  <c r="F29" i="7"/>
  <c r="N29" i="7"/>
  <c r="V29" i="7"/>
  <c r="AD29" i="7"/>
  <c r="AL29" i="7"/>
  <c r="AT29" i="7"/>
  <c r="BB29" i="7"/>
  <c r="BJ29" i="7"/>
  <c r="BR29" i="7"/>
  <c r="BZ29" i="7"/>
  <c r="CH29" i="7"/>
  <c r="CP29" i="7"/>
  <c r="CX29" i="7"/>
  <c r="H29" i="7"/>
  <c r="P29" i="7"/>
  <c r="X29" i="7"/>
  <c r="AF29" i="7"/>
  <c r="AN29" i="7"/>
  <c r="AV29" i="7"/>
  <c r="BD29" i="7"/>
  <c r="BL29" i="7"/>
  <c r="BT29" i="7"/>
  <c r="CB29" i="7"/>
  <c r="CJ29" i="7"/>
  <c r="CR29" i="7"/>
  <c r="I29" i="7"/>
  <c r="Q29" i="7"/>
  <c r="Y29" i="7"/>
  <c r="AG29" i="7"/>
  <c r="AO29" i="7"/>
  <c r="AW29" i="7"/>
  <c r="BE29" i="7"/>
  <c r="BM29" i="7"/>
  <c r="BU29" i="7"/>
  <c r="CC29" i="7"/>
  <c r="CK29" i="7"/>
  <c r="CS29" i="7"/>
  <c r="W29" i="7"/>
  <c r="CI29" i="7"/>
  <c r="AE29" i="7"/>
  <c r="CQ29" i="7"/>
  <c r="AM29" i="7"/>
  <c r="CY29" i="7"/>
  <c r="AU29" i="7"/>
  <c r="BC29" i="7"/>
  <c r="G29" i="7"/>
  <c r="BS29" i="7"/>
  <c r="O29" i="7"/>
  <c r="CA29" i="7"/>
  <c r="BK29" i="7"/>
  <c r="C24" i="10"/>
  <c r="G24" i="10"/>
  <c r="K24" i="10"/>
  <c r="O24" i="10"/>
  <c r="S24" i="10"/>
  <c r="W24" i="10"/>
  <c r="AA24" i="10"/>
  <c r="AE24" i="10"/>
  <c r="AI24" i="10"/>
  <c r="AM24" i="10"/>
  <c r="AQ24" i="10"/>
  <c r="AU24" i="10"/>
  <c r="AX24" i="11" s="1"/>
  <c r="AY24" i="10"/>
  <c r="BC24" i="10"/>
  <c r="BG24" i="10"/>
  <c r="BK24" i="10"/>
  <c r="BO24" i="10"/>
  <c r="BS24" i="10"/>
  <c r="BW24" i="10"/>
  <c r="CA24" i="10"/>
  <c r="CD24" i="11" s="1"/>
  <c r="CE24" i="10"/>
  <c r="CI24" i="10"/>
  <c r="CM24" i="10"/>
  <c r="CQ24" i="10"/>
  <c r="CU24" i="10"/>
  <c r="D24" i="10"/>
  <c r="H24" i="10"/>
  <c r="L24" i="10"/>
  <c r="P24" i="10"/>
  <c r="T24" i="10"/>
  <c r="X24" i="10"/>
  <c r="AB24" i="10"/>
  <c r="AF24" i="10"/>
  <c r="AJ24" i="10"/>
  <c r="AN24" i="10"/>
  <c r="AR24" i="10"/>
  <c r="AV24" i="10"/>
  <c r="AZ24" i="10"/>
  <c r="BD24" i="10"/>
  <c r="BH24" i="10"/>
  <c r="BL24" i="10"/>
  <c r="BP24" i="10"/>
  <c r="BT24" i="10"/>
  <c r="BX24" i="10"/>
  <c r="CB24" i="10"/>
  <c r="CF24" i="10"/>
  <c r="F24" i="10"/>
  <c r="J24" i="10"/>
  <c r="N24" i="10"/>
  <c r="R24" i="10"/>
  <c r="U24" i="11" s="1"/>
  <c r="V24" i="10"/>
  <c r="Y24" i="11" s="1"/>
  <c r="Z24" i="10"/>
  <c r="AC24" i="11" s="1"/>
  <c r="AD24" i="10"/>
  <c r="AH24" i="10"/>
  <c r="AL24" i="10"/>
  <c r="AP24" i="10"/>
  <c r="AT24" i="10"/>
  <c r="AX24" i="10"/>
  <c r="BA24" i="11" s="1"/>
  <c r="BB24" i="10"/>
  <c r="BE24" i="11" s="1"/>
  <c r="BF24" i="10"/>
  <c r="BI24" i="11" s="1"/>
  <c r="BJ24" i="10"/>
  <c r="BN24" i="10"/>
  <c r="BR24" i="10"/>
  <c r="BV24" i="10"/>
  <c r="BZ24" i="10"/>
  <c r="CD24" i="10"/>
  <c r="CG24" i="11" s="1"/>
  <c r="CH24" i="10"/>
  <c r="CK24" i="11" s="1"/>
  <c r="CL24" i="10"/>
  <c r="CO24" i="11" s="1"/>
  <c r="CP24" i="10"/>
  <c r="CT24" i="10"/>
  <c r="CX24" i="10"/>
  <c r="M24" i="10"/>
  <c r="AC24" i="10"/>
  <c r="AF24" i="11" s="1"/>
  <c r="AS24" i="10"/>
  <c r="AV24" i="11" s="1"/>
  <c r="BI24" i="10"/>
  <c r="BL24" i="11" s="1"/>
  <c r="BY24" i="10"/>
  <c r="CB24" i="11" s="1"/>
  <c r="CJ24" i="10"/>
  <c r="CR24" i="10"/>
  <c r="Q24" i="10"/>
  <c r="AG24" i="10"/>
  <c r="AJ24" i="11" s="1"/>
  <c r="AW24" i="10"/>
  <c r="BM24" i="10"/>
  <c r="BP24" i="11" s="1"/>
  <c r="CK24" i="10"/>
  <c r="CS24" i="10"/>
  <c r="CV24" i="11" s="1"/>
  <c r="CC24" i="10"/>
  <c r="E24" i="10"/>
  <c r="H24" i="11" s="1"/>
  <c r="U24" i="10"/>
  <c r="AK24" i="10"/>
  <c r="AN24" i="11" s="1"/>
  <c r="BA24" i="10"/>
  <c r="BQ24" i="10"/>
  <c r="BT24" i="11" s="1"/>
  <c r="I24" i="10"/>
  <c r="L24" i="11" s="1"/>
  <c r="Y24" i="10"/>
  <c r="AB24" i="11" s="1"/>
  <c r="AO24" i="10"/>
  <c r="BE24" i="10"/>
  <c r="BU24" i="10"/>
  <c r="CG24" i="10"/>
  <c r="CO24" i="10"/>
  <c r="CR24" i="11" s="1"/>
  <c r="CW24" i="10"/>
  <c r="CZ24" i="11" s="1"/>
  <c r="CN24" i="10"/>
  <c r="CQ24" i="11" s="1"/>
  <c r="CV24" i="10"/>
  <c r="D26" i="10"/>
  <c r="H26" i="10"/>
  <c r="L26" i="10"/>
  <c r="P26" i="10"/>
  <c r="T26" i="10"/>
  <c r="X26" i="10"/>
  <c r="AB26" i="10"/>
  <c r="AF26" i="10"/>
  <c r="AJ26" i="10"/>
  <c r="AN26" i="10"/>
  <c r="AR26" i="10"/>
  <c r="AV26" i="10"/>
  <c r="AZ26" i="10"/>
  <c r="BD26" i="10"/>
  <c r="BH26" i="10"/>
  <c r="BL26" i="10"/>
  <c r="BP26" i="10"/>
  <c r="BT26" i="10"/>
  <c r="BX26" i="10"/>
  <c r="CB26" i="10"/>
  <c r="CF26" i="10"/>
  <c r="CJ26" i="10"/>
  <c r="CN26" i="10"/>
  <c r="CR26" i="10"/>
  <c r="CV26" i="10"/>
  <c r="E26" i="10"/>
  <c r="I26" i="10"/>
  <c r="M26" i="10"/>
  <c r="Q26" i="10"/>
  <c r="U26" i="10"/>
  <c r="Y26" i="10"/>
  <c r="AC26" i="10"/>
  <c r="AG26" i="10"/>
  <c r="AK26" i="10"/>
  <c r="AO26" i="10"/>
  <c r="AS26" i="10"/>
  <c r="AW26" i="10"/>
  <c r="BA26" i="10"/>
  <c r="BE26" i="10"/>
  <c r="BI26" i="10"/>
  <c r="BM26" i="10"/>
  <c r="BQ26" i="10"/>
  <c r="BU26" i="10"/>
  <c r="BY26" i="10"/>
  <c r="CC26" i="10"/>
  <c r="CG26" i="10"/>
  <c r="CK26" i="10"/>
  <c r="CO26" i="10"/>
  <c r="CS26" i="10"/>
  <c r="CW26" i="10"/>
  <c r="C26" i="10"/>
  <c r="G26" i="10"/>
  <c r="J26" i="11" s="1"/>
  <c r="K26" i="10"/>
  <c r="N26" i="11" s="1"/>
  <c r="O26" i="10"/>
  <c r="R26" i="11" s="1"/>
  <c r="S26" i="10"/>
  <c r="W26" i="10"/>
  <c r="Z26" i="11" s="1"/>
  <c r="AA26" i="10"/>
  <c r="AE26" i="10"/>
  <c r="AI26" i="10"/>
  <c r="AL26" i="11" s="1"/>
  <c r="AM26" i="10"/>
  <c r="AP26" i="11" s="1"/>
  <c r="AQ26" i="10"/>
  <c r="AT26" i="11" s="1"/>
  <c r="AU26" i="10"/>
  <c r="AX26" i="11" s="1"/>
  <c r="AY26" i="10"/>
  <c r="BC26" i="10"/>
  <c r="BF26" i="11" s="1"/>
  <c r="BG26" i="10"/>
  <c r="BK26" i="10"/>
  <c r="BO26" i="10"/>
  <c r="BR26" i="11" s="1"/>
  <c r="BS26" i="10"/>
  <c r="BV26" i="11" s="1"/>
  <c r="BW26" i="10"/>
  <c r="BZ26" i="11" s="1"/>
  <c r="CA26" i="10"/>
  <c r="CD26" i="11" s="1"/>
  <c r="CE26" i="10"/>
  <c r="CI26" i="10"/>
  <c r="CL26" i="11" s="1"/>
  <c r="CM26" i="10"/>
  <c r="CQ26" i="10"/>
  <c r="CU26" i="10"/>
  <c r="CX26" i="11" s="1"/>
  <c r="R26" i="10"/>
  <c r="AX26" i="10"/>
  <c r="CD26" i="10"/>
  <c r="V26" i="10"/>
  <c r="BB26" i="10"/>
  <c r="BE26" i="11" s="1"/>
  <c r="CH26" i="10"/>
  <c r="Z26" i="10"/>
  <c r="AC26" i="11" s="1"/>
  <c r="BF26" i="10"/>
  <c r="BI26" i="11" s="1"/>
  <c r="CL26" i="10"/>
  <c r="CO26" i="11" s="1"/>
  <c r="AD26" i="10"/>
  <c r="AG26" i="11" s="1"/>
  <c r="BJ26" i="10"/>
  <c r="BM26" i="11" s="1"/>
  <c r="CP26" i="10"/>
  <c r="CS26" i="11" s="1"/>
  <c r="AH26" i="10"/>
  <c r="AK26" i="11" s="1"/>
  <c r="BN26" i="10"/>
  <c r="CT26" i="10"/>
  <c r="CW26" i="11" s="1"/>
  <c r="F26" i="10"/>
  <c r="I26" i="11" s="1"/>
  <c r="AL26" i="10"/>
  <c r="AO26" i="11" s="1"/>
  <c r="J26" i="10"/>
  <c r="M26" i="11" s="1"/>
  <c r="AP26" i="10"/>
  <c r="BV26" i="10"/>
  <c r="N26" i="10"/>
  <c r="Q26" i="11" s="1"/>
  <c r="AT26" i="10"/>
  <c r="BZ26" i="10"/>
  <c r="BR26" i="10"/>
  <c r="BU26" i="11" s="1"/>
  <c r="CX26" i="10"/>
  <c r="I27" i="7"/>
  <c r="Q27" i="7"/>
  <c r="Y27" i="7"/>
  <c r="AG27" i="7"/>
  <c r="AO27" i="7"/>
  <c r="AW27" i="7"/>
  <c r="BE27" i="7"/>
  <c r="BM27" i="7"/>
  <c r="BU27" i="7"/>
  <c r="CC27" i="7"/>
  <c r="CK27" i="7"/>
  <c r="CS27" i="7"/>
  <c r="D27" i="7"/>
  <c r="L27" i="7"/>
  <c r="T27" i="7"/>
  <c r="AB27" i="7"/>
  <c r="AJ27" i="7"/>
  <c r="AR27" i="7"/>
  <c r="AZ27" i="7"/>
  <c r="BH27" i="7"/>
  <c r="BP27" i="7"/>
  <c r="BX27" i="7"/>
  <c r="CF27" i="7"/>
  <c r="CN27" i="7"/>
  <c r="CV27" i="7"/>
  <c r="G27" i="7"/>
  <c r="O27" i="7"/>
  <c r="W27" i="7"/>
  <c r="AE27" i="7"/>
  <c r="AM27" i="7"/>
  <c r="AU27" i="7"/>
  <c r="BC27" i="7"/>
  <c r="BK27" i="7"/>
  <c r="BS27" i="7"/>
  <c r="CA27" i="7"/>
  <c r="CI27" i="7"/>
  <c r="CQ27" i="7"/>
  <c r="CY27" i="7"/>
  <c r="H27" i="7"/>
  <c r="P27" i="7"/>
  <c r="X27" i="7"/>
  <c r="AF27" i="7"/>
  <c r="AN27" i="7"/>
  <c r="AV27" i="7"/>
  <c r="BD27" i="7"/>
  <c r="BL27" i="7"/>
  <c r="BT27" i="7"/>
  <c r="CB27" i="7"/>
  <c r="CJ27" i="7"/>
  <c r="CR27" i="7"/>
  <c r="R27" i="7"/>
  <c r="AH27" i="7"/>
  <c r="AX27" i="7"/>
  <c r="BN27" i="7"/>
  <c r="CD27" i="7"/>
  <c r="CT27" i="7"/>
  <c r="S27" i="7"/>
  <c r="AI27" i="7"/>
  <c r="AY27" i="7"/>
  <c r="BO27" i="7"/>
  <c r="CE27" i="7"/>
  <c r="CU27" i="7"/>
  <c r="E27" i="7"/>
  <c r="U27" i="7"/>
  <c r="AK27" i="7"/>
  <c r="BA27" i="7"/>
  <c r="BQ27" i="7"/>
  <c r="CG27" i="7"/>
  <c r="CW27" i="7"/>
  <c r="F27" i="7"/>
  <c r="V27" i="7"/>
  <c r="AL27" i="7"/>
  <c r="BB27" i="7"/>
  <c r="BR27" i="7"/>
  <c r="CH27" i="7"/>
  <c r="CX27" i="7"/>
  <c r="J27" i="7"/>
  <c r="Z27" i="7"/>
  <c r="AP27" i="7"/>
  <c r="BF27" i="7"/>
  <c r="BV27" i="7"/>
  <c r="CL27" i="7"/>
  <c r="M27" i="7"/>
  <c r="AC27" i="7"/>
  <c r="AS27" i="7"/>
  <c r="BI27" i="7"/>
  <c r="BY27" i="7"/>
  <c r="CO27" i="7"/>
  <c r="N27" i="7"/>
  <c r="AD27" i="7"/>
  <c r="AT27" i="7"/>
  <c r="BJ27" i="7"/>
  <c r="BZ27" i="7"/>
  <c r="CP27" i="7"/>
  <c r="AQ27" i="7"/>
  <c r="BG27" i="7"/>
  <c r="BW27" i="7"/>
  <c r="CM27" i="7"/>
  <c r="K27" i="7"/>
  <c r="AA27" i="7"/>
  <c r="P31" i="9"/>
  <c r="X31" i="9"/>
  <c r="AF31" i="9"/>
  <c r="AN31" i="9"/>
  <c r="AV31" i="9"/>
  <c r="BD31" i="9"/>
  <c r="BL31" i="9"/>
  <c r="BT31" i="9"/>
  <c r="CB31" i="9"/>
  <c r="CJ31" i="9"/>
  <c r="CR31" i="9"/>
  <c r="CZ31" i="9"/>
  <c r="K31" i="9"/>
  <c r="S31" i="9"/>
  <c r="AA31" i="9"/>
  <c r="AI31" i="9"/>
  <c r="AQ31" i="9"/>
  <c r="AY31" i="9"/>
  <c r="BG31" i="9"/>
  <c r="BO31" i="9"/>
  <c r="BW31" i="9"/>
  <c r="CE31" i="9"/>
  <c r="CM31" i="9"/>
  <c r="CU31" i="9"/>
  <c r="DC31" i="9"/>
  <c r="N31" i="9"/>
  <c r="Y31" i="9"/>
  <c r="AJ31" i="9"/>
  <c r="AT31" i="9"/>
  <c r="BE31" i="9"/>
  <c r="BP31" i="9"/>
  <c r="BZ31" i="9"/>
  <c r="CK31" i="9"/>
  <c r="CV31" i="9"/>
  <c r="O31" i="9"/>
  <c r="Z31" i="9"/>
  <c r="AK31" i="9"/>
  <c r="AU31" i="9"/>
  <c r="BF31" i="9"/>
  <c r="BQ31" i="9"/>
  <c r="CA31" i="9"/>
  <c r="CL31" i="9"/>
  <c r="CW31" i="9"/>
  <c r="Q31" i="9"/>
  <c r="AB31" i="9"/>
  <c r="AL31" i="9"/>
  <c r="AW31" i="9"/>
  <c r="BH31" i="9"/>
  <c r="BR31" i="9"/>
  <c r="CC31" i="9"/>
  <c r="CN31" i="9"/>
  <c r="CX31" i="9"/>
  <c r="R31" i="9"/>
  <c r="AC31" i="9"/>
  <c r="AM31" i="9"/>
  <c r="AX31" i="9"/>
  <c r="BI31" i="9"/>
  <c r="BS31" i="9"/>
  <c r="CD31" i="9"/>
  <c r="CO31" i="9"/>
  <c r="CY31" i="9"/>
  <c r="I31" i="9"/>
  <c r="T31" i="9"/>
  <c r="AD31" i="9"/>
  <c r="AO31" i="9"/>
  <c r="AZ31" i="9"/>
  <c r="BJ31" i="9"/>
  <c r="BU31" i="9"/>
  <c r="CF31" i="9"/>
  <c r="CP31" i="9"/>
  <c r="DA31" i="9"/>
  <c r="L31" i="9"/>
  <c r="V31" i="9"/>
  <c r="AG31" i="9"/>
  <c r="AR31" i="9"/>
  <c r="BB31" i="9"/>
  <c r="BM31" i="9"/>
  <c r="BX31" i="9"/>
  <c r="CH31" i="9"/>
  <c r="CS31" i="9"/>
  <c r="DD31" i="9"/>
  <c r="M31" i="9"/>
  <c r="W31" i="9"/>
  <c r="AH31" i="9"/>
  <c r="AS31" i="9"/>
  <c r="BC31" i="9"/>
  <c r="BN31" i="9"/>
  <c r="BY31" i="9"/>
  <c r="CI31" i="9"/>
  <c r="CT31" i="9"/>
  <c r="BA31" i="9"/>
  <c r="BK31" i="9"/>
  <c r="BV31" i="9"/>
  <c r="CG31" i="9"/>
  <c r="J31" i="9"/>
  <c r="CQ31" i="9"/>
  <c r="U31" i="9"/>
  <c r="DB31" i="9"/>
  <c r="AE31" i="9"/>
  <c r="AP31" i="9"/>
  <c r="CJ24" i="11" l="1"/>
  <c r="P24" i="11"/>
  <c r="CW24" i="11"/>
  <c r="BQ24" i="11"/>
  <c r="AK24" i="11"/>
  <c r="AR24" i="11"/>
  <c r="Y26" i="11"/>
  <c r="CN24" i="11"/>
  <c r="BY24" i="11"/>
  <c r="CN26" i="11"/>
  <c r="AM24" i="11"/>
  <c r="BV24" i="11"/>
  <c r="BA26" i="11"/>
  <c r="BD24" i="11"/>
  <c r="CC24" i="11"/>
  <c r="AW24" i="11"/>
  <c r="Q24" i="11"/>
  <c r="BX24" i="11"/>
  <c r="X24" i="11"/>
  <c r="CC26" i="11"/>
  <c r="CT26" i="11"/>
  <c r="BN26" i="11"/>
  <c r="AH26" i="11"/>
  <c r="BH24" i="11"/>
  <c r="BQ26" i="11"/>
  <c r="CS24" i="11"/>
  <c r="BM24" i="11"/>
  <c r="AG24" i="11"/>
  <c r="CQ26" i="11"/>
  <c r="BK26" i="11"/>
  <c r="AE26" i="11"/>
  <c r="G24" i="11"/>
  <c r="AP24" i="11"/>
  <c r="J24" i="11"/>
  <c r="CF26" i="11"/>
  <c r="T26" i="11"/>
  <c r="CI26" i="11"/>
  <c r="BC26" i="11"/>
  <c r="W26" i="11"/>
  <c r="AS24" i="11"/>
  <c r="M24" i="11"/>
  <c r="AW26" i="11"/>
  <c r="CK26" i="11"/>
  <c r="CP26" i="11"/>
  <c r="BJ26" i="11"/>
  <c r="AD26" i="11"/>
  <c r="BY26" i="11"/>
  <c r="CH26" i="11"/>
  <c r="BB26" i="11"/>
  <c r="V26" i="11"/>
  <c r="BH26" i="11"/>
  <c r="AB26" i="11"/>
  <c r="CY24" i="11"/>
  <c r="CA24" i="11"/>
  <c r="AU24" i="11"/>
  <c r="O24" i="11"/>
  <c r="R24" i="11"/>
  <c r="BS24" i="11"/>
  <c r="AS26" i="11"/>
  <c r="CG26" i="11"/>
  <c r="CJ26" i="11"/>
  <c r="BD26" i="11"/>
  <c r="X26" i="11"/>
  <c r="CM26" i="11"/>
  <c r="BG26" i="11"/>
  <c r="AA26" i="11"/>
  <c r="BW24" i="11"/>
  <c r="AQ24" i="11"/>
  <c r="K24" i="11"/>
  <c r="BZ24" i="11"/>
  <c r="AT24" i="11"/>
  <c r="N24" i="11"/>
  <c r="U26" i="11"/>
  <c r="CB26" i="11"/>
  <c r="AV26" i="11"/>
  <c r="P26" i="11"/>
  <c r="CE26" i="11"/>
  <c r="AY26" i="11"/>
  <c r="S26" i="11"/>
  <c r="AZ24" i="11"/>
  <c r="BO24" i="11"/>
  <c r="AI24" i="11"/>
  <c r="CX24" i="11"/>
  <c r="BR24" i="11"/>
  <c r="AL24" i="11"/>
  <c r="E24" i="11"/>
  <c r="F24" i="11"/>
  <c r="E26" i="11"/>
  <c r="F26" i="11"/>
  <c r="BX26" i="11"/>
  <c r="AR26" i="11"/>
  <c r="L26" i="11"/>
  <c r="CA26" i="11"/>
  <c r="AU26" i="11"/>
  <c r="O26" i="11"/>
  <c r="BK24" i="11"/>
  <c r="AE24" i="11"/>
  <c r="CT24" i="11"/>
  <c r="BN24" i="11"/>
  <c r="AH24" i="11"/>
  <c r="G28" i="7"/>
  <c r="F28" i="7"/>
  <c r="O28" i="7"/>
  <c r="W28" i="7"/>
  <c r="AE28" i="7"/>
  <c r="AM28" i="7"/>
  <c r="AU28" i="7"/>
  <c r="BC28" i="7"/>
  <c r="BK28" i="7"/>
  <c r="BS28" i="7"/>
  <c r="CA28" i="7"/>
  <c r="CI28" i="7"/>
  <c r="CQ28" i="7"/>
  <c r="CY28" i="7"/>
  <c r="H28" i="7"/>
  <c r="P28" i="7"/>
  <c r="X28" i="7"/>
  <c r="AF28" i="7"/>
  <c r="AN28" i="7"/>
  <c r="AV28" i="7"/>
  <c r="BD28" i="7"/>
  <c r="BL28" i="7"/>
  <c r="BT28" i="7"/>
  <c r="CB28" i="7"/>
  <c r="CJ28" i="7"/>
  <c r="CR28" i="7"/>
  <c r="I28" i="7"/>
  <c r="Q28" i="7"/>
  <c r="Y28" i="7"/>
  <c r="AG28" i="7"/>
  <c r="AO28" i="7"/>
  <c r="AW28" i="7"/>
  <c r="BE28" i="7"/>
  <c r="BM28" i="7"/>
  <c r="BU28" i="7"/>
  <c r="CC28" i="7"/>
  <c r="CK28" i="7"/>
  <c r="CS28" i="7"/>
  <c r="J28" i="7"/>
  <c r="R28" i="7"/>
  <c r="Z28" i="7"/>
  <c r="AH28" i="7"/>
  <c r="AP28" i="7"/>
  <c r="AX28" i="7"/>
  <c r="BF28" i="7"/>
  <c r="BN28" i="7"/>
  <c r="BV28" i="7"/>
  <c r="CD28" i="7"/>
  <c r="CL28" i="7"/>
  <c r="CT28" i="7"/>
  <c r="K28" i="7"/>
  <c r="S28" i="7"/>
  <c r="AA28" i="7"/>
  <c r="AI28" i="7"/>
  <c r="AQ28" i="7"/>
  <c r="AY28" i="7"/>
  <c r="BG28" i="7"/>
  <c r="BO28" i="7"/>
  <c r="BW28" i="7"/>
  <c r="CE28" i="7"/>
  <c r="CM28" i="7"/>
  <c r="CU28" i="7"/>
  <c r="D28" i="7"/>
  <c r="M28" i="7"/>
  <c r="U28" i="7"/>
  <c r="AC28" i="7"/>
  <c r="AK28" i="7"/>
  <c r="AS28" i="7"/>
  <c r="BA28" i="7"/>
  <c r="BI28" i="7"/>
  <c r="BQ28" i="7"/>
  <c r="BY28" i="7"/>
  <c r="CG28" i="7"/>
  <c r="CO28" i="7"/>
  <c r="CW28" i="7"/>
  <c r="E28" i="7"/>
  <c r="N28" i="7"/>
  <c r="V28" i="7"/>
  <c r="AD28" i="7"/>
  <c r="AL28" i="7"/>
  <c r="AT28" i="7"/>
  <c r="BB28" i="7"/>
  <c r="BJ28" i="7"/>
  <c r="BR28" i="7"/>
  <c r="BZ28" i="7"/>
  <c r="CH28" i="7"/>
  <c r="CP28" i="7"/>
  <c r="CX28" i="7"/>
  <c r="AZ28" i="7"/>
  <c r="BH28" i="7"/>
  <c r="BP28" i="7"/>
  <c r="L28" i="7"/>
  <c r="BX28" i="7"/>
  <c r="T28" i="7"/>
  <c r="CF28" i="7"/>
  <c r="AB28" i="7"/>
  <c r="CN28" i="7"/>
  <c r="AJ28" i="7"/>
  <c r="CV28" i="7"/>
  <c r="AR28" i="7"/>
  <c r="CZ26" i="11"/>
  <c r="BT26" i="11"/>
  <c r="AN26" i="11"/>
  <c r="H26" i="11"/>
  <c r="BW26" i="11"/>
  <c r="AQ26" i="11"/>
  <c r="K26" i="11"/>
  <c r="T24" i="11"/>
  <c r="BU24" i="11"/>
  <c r="AO24" i="11"/>
  <c r="I24" i="11"/>
  <c r="BG24" i="11"/>
  <c r="AA24" i="11"/>
  <c r="CP24" i="11"/>
  <c r="BJ24" i="11"/>
  <c r="AD24" i="11"/>
  <c r="F25" i="10"/>
  <c r="J25" i="10"/>
  <c r="N25" i="10"/>
  <c r="R25" i="10"/>
  <c r="V25" i="10"/>
  <c r="Z25" i="10"/>
  <c r="AD25" i="10"/>
  <c r="AH25" i="10"/>
  <c r="AL25" i="10"/>
  <c r="AP25" i="10"/>
  <c r="AT25" i="10"/>
  <c r="AX25" i="10"/>
  <c r="BB25" i="10"/>
  <c r="BF25" i="10"/>
  <c r="BJ25" i="10"/>
  <c r="BN25" i="10"/>
  <c r="BR25" i="10"/>
  <c r="BV25" i="10"/>
  <c r="BZ25" i="10"/>
  <c r="CD25" i="10"/>
  <c r="CH25" i="10"/>
  <c r="CL25" i="10"/>
  <c r="CP25" i="10"/>
  <c r="CT25" i="10"/>
  <c r="CX25" i="10"/>
  <c r="E25" i="10"/>
  <c r="U25" i="10"/>
  <c r="AK25" i="10"/>
  <c r="AN25" i="11" s="1"/>
  <c r="BA25" i="10"/>
  <c r="BD25" i="11" s="1"/>
  <c r="BQ25" i="10"/>
  <c r="CE25" i="10"/>
  <c r="CN25" i="10"/>
  <c r="CW25" i="10"/>
  <c r="CZ25" i="11" s="1"/>
  <c r="K25" i="10"/>
  <c r="P25" i="10"/>
  <c r="AA25" i="10"/>
  <c r="AF25" i="10"/>
  <c r="AQ25" i="10"/>
  <c r="AV25" i="10"/>
  <c r="BG25" i="10"/>
  <c r="BL25" i="10"/>
  <c r="CA25" i="10"/>
  <c r="CJ25" i="10"/>
  <c r="CS25" i="10"/>
  <c r="CV25" i="11" s="1"/>
  <c r="Q25" i="10"/>
  <c r="AG25" i="10"/>
  <c r="AW25" i="10"/>
  <c r="BM25" i="10"/>
  <c r="BP25" i="11" s="1"/>
  <c r="BW25" i="10"/>
  <c r="CF25" i="10"/>
  <c r="CO25" i="10"/>
  <c r="G25" i="10"/>
  <c r="L25" i="10"/>
  <c r="W25" i="10"/>
  <c r="AB25" i="10"/>
  <c r="AM25" i="10"/>
  <c r="AR25" i="10"/>
  <c r="BC25" i="10"/>
  <c r="BH25" i="10"/>
  <c r="BK25" i="11" s="1"/>
  <c r="BS25" i="10"/>
  <c r="CB25" i="10"/>
  <c r="CK25" i="10"/>
  <c r="CN25" i="11" s="1"/>
  <c r="M25" i="10"/>
  <c r="AC25" i="10"/>
  <c r="AF25" i="11" s="1"/>
  <c r="AS25" i="10"/>
  <c r="AV25" i="11" s="1"/>
  <c r="BI25" i="10"/>
  <c r="BX25" i="10"/>
  <c r="CA25" i="11" s="1"/>
  <c r="CG25" i="10"/>
  <c r="CU25" i="10"/>
  <c r="I25" i="10"/>
  <c r="L25" i="11" s="1"/>
  <c r="Y25" i="10"/>
  <c r="AO25" i="10"/>
  <c r="AR25" i="11" s="1"/>
  <c r="BE25" i="10"/>
  <c r="BY25" i="10"/>
  <c r="CB25" i="11" s="1"/>
  <c r="CM25" i="10"/>
  <c r="CP25" i="11" s="1"/>
  <c r="CV25" i="10"/>
  <c r="CY25" i="11" s="1"/>
  <c r="D25" i="10"/>
  <c r="O25" i="10"/>
  <c r="R25" i="11" s="1"/>
  <c r="T25" i="10"/>
  <c r="AE25" i="10"/>
  <c r="AJ25" i="10"/>
  <c r="AU25" i="10"/>
  <c r="AX25" i="11" s="1"/>
  <c r="AZ25" i="10"/>
  <c r="BK25" i="10"/>
  <c r="BN25" i="11" s="1"/>
  <c r="BP25" i="10"/>
  <c r="BU25" i="10"/>
  <c r="BX25" i="11" s="1"/>
  <c r="CI25" i="10"/>
  <c r="CR25" i="10"/>
  <c r="BD25" i="10"/>
  <c r="BG25" i="11" s="1"/>
  <c r="CQ25" i="10"/>
  <c r="S25" i="10"/>
  <c r="X25" i="10"/>
  <c r="AA25" i="11" s="1"/>
  <c r="BO25" i="10"/>
  <c r="BR25" i="11" s="1"/>
  <c r="BT25" i="10"/>
  <c r="BW25" i="11" s="1"/>
  <c r="AI25" i="10"/>
  <c r="AN25" i="10"/>
  <c r="AQ25" i="11" s="1"/>
  <c r="CC25" i="10"/>
  <c r="C25" i="10"/>
  <c r="H25" i="10"/>
  <c r="AY25" i="10"/>
  <c r="BB25" i="11" s="1"/>
  <c r="B27" i="7"/>
  <c r="CV26" i="11"/>
  <c r="BP26" i="11"/>
  <c r="AJ26" i="11"/>
  <c r="CY26" i="11"/>
  <c r="BS26" i="11"/>
  <c r="AM26" i="11"/>
  <c r="G26" i="11"/>
  <c r="CU24" i="11"/>
  <c r="CI24" i="11"/>
  <c r="BC24" i="11"/>
  <c r="W24" i="11"/>
  <c r="CL24" i="11"/>
  <c r="BF24" i="11"/>
  <c r="Z24" i="11"/>
  <c r="N32" i="9"/>
  <c r="V32" i="9"/>
  <c r="AD32" i="9"/>
  <c r="AL32" i="9"/>
  <c r="AT32" i="9"/>
  <c r="BB32" i="9"/>
  <c r="BJ32" i="9"/>
  <c r="BR32" i="9"/>
  <c r="BZ32" i="9"/>
  <c r="CH32" i="9"/>
  <c r="CP32" i="9"/>
  <c r="CX32" i="9"/>
  <c r="O32" i="9"/>
  <c r="W32" i="9"/>
  <c r="AE32" i="9"/>
  <c r="AM32" i="9"/>
  <c r="AU32" i="9"/>
  <c r="BC32" i="9"/>
  <c r="BK32" i="9"/>
  <c r="BS32" i="9"/>
  <c r="CA32" i="9"/>
  <c r="CI32" i="9"/>
  <c r="CQ32" i="9"/>
  <c r="CY32" i="9"/>
  <c r="P32" i="9"/>
  <c r="X32" i="9"/>
  <c r="AF32" i="9"/>
  <c r="AN32" i="9"/>
  <c r="AV32" i="9"/>
  <c r="BD32" i="9"/>
  <c r="BL32" i="9"/>
  <c r="BT32" i="9"/>
  <c r="CB32" i="9"/>
  <c r="CJ32" i="9"/>
  <c r="CR32" i="9"/>
  <c r="CZ32" i="9"/>
  <c r="I32" i="9"/>
  <c r="Q32" i="9"/>
  <c r="Y32" i="9"/>
  <c r="AG32" i="9"/>
  <c r="AO32" i="9"/>
  <c r="AW32" i="9"/>
  <c r="BE32" i="9"/>
  <c r="BM32" i="9"/>
  <c r="BU32" i="9"/>
  <c r="CC32" i="9"/>
  <c r="CK32" i="9"/>
  <c r="CS32" i="9"/>
  <c r="DA32" i="9"/>
  <c r="J32" i="9"/>
  <c r="R32" i="9"/>
  <c r="Z32" i="9"/>
  <c r="AH32" i="9"/>
  <c r="AP32" i="9"/>
  <c r="AX32" i="9"/>
  <c r="BF32" i="9"/>
  <c r="BN32" i="9"/>
  <c r="BV32" i="9"/>
  <c r="CD32" i="9"/>
  <c r="CL32" i="9"/>
  <c r="CT32" i="9"/>
  <c r="DB32" i="9"/>
  <c r="F32" i="9"/>
  <c r="L32" i="9"/>
  <c r="T32" i="9"/>
  <c r="AB32" i="9"/>
  <c r="AJ32" i="9"/>
  <c r="AR32" i="9"/>
  <c r="AZ32" i="9"/>
  <c r="BH32" i="9"/>
  <c r="BP32" i="9"/>
  <c r="BX32" i="9"/>
  <c r="CF32" i="9"/>
  <c r="CN32" i="9"/>
  <c r="CV32" i="9"/>
  <c r="DD32" i="9"/>
  <c r="M32" i="9"/>
  <c r="U32" i="9"/>
  <c r="AC32" i="9"/>
  <c r="AK32" i="9"/>
  <c r="AS32" i="9"/>
  <c r="BA32" i="9"/>
  <c r="BI32" i="9"/>
  <c r="BQ32" i="9"/>
  <c r="BY32" i="9"/>
  <c r="CG32" i="9"/>
  <c r="CO32" i="9"/>
  <c r="CW32" i="9"/>
  <c r="S32" i="9"/>
  <c r="CE32" i="9"/>
  <c r="AA32" i="9"/>
  <c r="CM32" i="9"/>
  <c r="AI32" i="9"/>
  <c r="CU32" i="9"/>
  <c r="AQ32" i="9"/>
  <c r="DC32" i="9"/>
  <c r="AY32" i="9"/>
  <c r="BG32" i="9"/>
  <c r="BO32" i="9"/>
  <c r="K32" i="9"/>
  <c r="BW32" i="9"/>
  <c r="AZ26" i="11"/>
  <c r="CR26" i="11"/>
  <c r="BL26" i="11"/>
  <c r="AF26" i="11"/>
  <c r="CU26" i="11"/>
  <c r="BO26" i="11"/>
  <c r="AI26" i="11"/>
  <c r="CF24" i="11"/>
  <c r="CM24" i="11"/>
  <c r="CE24" i="11"/>
  <c r="AY24" i="11"/>
  <c r="S24" i="11"/>
  <c r="CH24" i="11"/>
  <c r="BB24" i="11"/>
  <c r="V24" i="11"/>
  <c r="B29" i="7"/>
  <c r="AD25" i="11" l="1"/>
  <c r="CG25" i="11"/>
  <c r="V25" i="11"/>
  <c r="CR25" i="11"/>
  <c r="BL25" i="11"/>
  <c r="BS25" i="11"/>
  <c r="K25" i="11"/>
  <c r="BH25" i="11"/>
  <c r="BO25" i="11"/>
  <c r="CL25" i="11"/>
  <c r="W25" i="11"/>
  <c r="AB25" i="11"/>
  <c r="P25" i="11"/>
  <c r="AH25" i="11"/>
  <c r="CJ25" i="11"/>
  <c r="AJ25" i="11"/>
  <c r="BT25" i="11"/>
  <c r="BC25" i="11"/>
  <c r="X25" i="11"/>
  <c r="CT25" i="11"/>
  <c r="H25" i="11"/>
  <c r="BV25" i="11"/>
  <c r="J25" i="11"/>
  <c r="U25" i="11"/>
  <c r="AT25" i="11"/>
  <c r="BI25" i="11"/>
  <c r="G25" i="11"/>
  <c r="O25" i="11"/>
  <c r="Z25" i="11"/>
  <c r="CO25" i="11"/>
  <c r="AC25" i="11"/>
  <c r="B24" i="11"/>
  <c r="C24" i="11" s="1"/>
  <c r="B31" i="9" s="1"/>
  <c r="CX25" i="11"/>
  <c r="CE25" i="11"/>
  <c r="T25" i="11"/>
  <c r="AI25" i="11"/>
  <c r="CK25" i="11"/>
  <c r="BE25" i="11"/>
  <c r="Y25" i="11"/>
  <c r="CM25" i="11"/>
  <c r="S25" i="11"/>
  <c r="CC25" i="11"/>
  <c r="AW25" i="11"/>
  <c r="Q25" i="11"/>
  <c r="B28" i="7"/>
  <c r="F25" i="11"/>
  <c r="E25" i="11"/>
  <c r="BF25" i="11"/>
  <c r="CI25" i="11"/>
  <c r="CD25" i="11"/>
  <c r="N25" i="11"/>
  <c r="BY25" i="11"/>
  <c r="AS25" i="11"/>
  <c r="M25" i="11"/>
  <c r="BA25" i="11"/>
  <c r="CF25" i="11"/>
  <c r="AM25" i="11"/>
  <c r="AU25" i="11"/>
  <c r="BZ25" i="11"/>
  <c r="BU25" i="11"/>
  <c r="AO25" i="11"/>
  <c r="I25" i="11"/>
  <c r="CU25" i="11"/>
  <c r="AP25" i="11"/>
  <c r="BJ25" i="11"/>
  <c r="CQ25" i="11"/>
  <c r="CW25" i="11"/>
  <c r="BQ25" i="11"/>
  <c r="AK25" i="11"/>
  <c r="B26" i="11"/>
  <c r="C26" i="11" s="1"/>
  <c r="B33" i="9" s="1"/>
  <c r="AL25" i="11"/>
  <c r="AE25" i="11"/>
  <c r="AZ25" i="11"/>
  <c r="AY25" i="11"/>
  <c r="CH25" i="11"/>
  <c r="CS25" i="11"/>
  <c r="BM25" i="11"/>
  <c r="AG25" i="11"/>
  <c r="C31" i="9" l="1"/>
  <c r="D31" i="9" s="1"/>
  <c r="E31" i="9" s="1"/>
  <c r="B25" i="11"/>
  <c r="C25" i="11" s="1"/>
  <c r="B32" i="9" s="1"/>
  <c r="C33" i="9"/>
  <c r="D33" i="9" s="1"/>
  <c r="E33" i="9" s="1"/>
  <c r="C32" i="9" l="1"/>
  <c r="D32" i="9" s="1"/>
  <c r="E32" i="9" s="1"/>
  <c r="F33" i="9" l="1"/>
  <c r="F31" i="9"/>
  <c r="C31" i="6" l="1"/>
  <c r="C29" i="6"/>
  <c r="A28" i="11" l="1"/>
  <c r="A28" i="10"/>
  <c r="A31" i="7"/>
  <c r="A35" i="9"/>
  <c r="C30" i="6"/>
  <c r="A33" i="7"/>
  <c r="A30" i="11"/>
  <c r="A30" i="10"/>
  <c r="A37" i="9"/>
  <c r="A29" i="10" l="1"/>
  <c r="A29" i="11"/>
  <c r="A32" i="7"/>
  <c r="A36" i="9"/>
  <c r="L35" i="9"/>
  <c r="T35" i="9"/>
  <c r="AB35" i="9"/>
  <c r="AJ35" i="9"/>
  <c r="AR35" i="9"/>
  <c r="AZ35" i="9"/>
  <c r="BH35" i="9"/>
  <c r="BP35" i="9"/>
  <c r="BX35" i="9"/>
  <c r="CF35" i="9"/>
  <c r="CN35" i="9"/>
  <c r="CV35" i="9"/>
  <c r="DD35" i="9"/>
  <c r="O35" i="9"/>
  <c r="X35" i="9"/>
  <c r="AG35" i="9"/>
  <c r="AP35" i="9"/>
  <c r="AY35" i="9"/>
  <c r="BI35" i="9"/>
  <c r="BR35" i="9"/>
  <c r="CA35" i="9"/>
  <c r="CJ35" i="9"/>
  <c r="CS35" i="9"/>
  <c r="DB35" i="9"/>
  <c r="P35" i="9"/>
  <c r="Y35" i="9"/>
  <c r="AH35" i="9"/>
  <c r="AQ35" i="9"/>
  <c r="BA35" i="9"/>
  <c r="BJ35" i="9"/>
  <c r="BS35" i="9"/>
  <c r="CB35" i="9"/>
  <c r="CK35" i="9"/>
  <c r="CT35" i="9"/>
  <c r="DC35" i="9"/>
  <c r="Q35" i="9"/>
  <c r="Z35" i="9"/>
  <c r="AI35" i="9"/>
  <c r="AS35" i="9"/>
  <c r="BB35" i="9"/>
  <c r="BK35" i="9"/>
  <c r="BT35" i="9"/>
  <c r="CC35" i="9"/>
  <c r="CL35" i="9"/>
  <c r="CU35" i="9"/>
  <c r="I35" i="9"/>
  <c r="R35" i="9"/>
  <c r="AA35" i="9"/>
  <c r="AK35" i="9"/>
  <c r="AT35" i="9"/>
  <c r="BC35" i="9"/>
  <c r="BL35" i="9"/>
  <c r="BU35" i="9"/>
  <c r="CD35" i="9"/>
  <c r="CM35" i="9"/>
  <c r="CW35" i="9"/>
  <c r="J35" i="9"/>
  <c r="S35" i="9"/>
  <c r="AC35" i="9"/>
  <c r="AL35" i="9"/>
  <c r="AU35" i="9"/>
  <c r="BD35" i="9"/>
  <c r="BM35" i="9"/>
  <c r="BV35" i="9"/>
  <c r="CE35" i="9"/>
  <c r="CO35" i="9"/>
  <c r="CX35" i="9"/>
  <c r="M35" i="9"/>
  <c r="V35" i="9"/>
  <c r="AE35" i="9"/>
  <c r="AN35" i="9"/>
  <c r="AW35" i="9"/>
  <c r="BF35" i="9"/>
  <c r="BO35" i="9"/>
  <c r="BY35" i="9"/>
  <c r="CH35" i="9"/>
  <c r="CQ35" i="9"/>
  <c r="CZ35" i="9"/>
  <c r="N35" i="9"/>
  <c r="W35" i="9"/>
  <c r="AF35" i="9"/>
  <c r="AO35" i="9"/>
  <c r="AX35" i="9"/>
  <c r="BG35" i="9"/>
  <c r="BQ35" i="9"/>
  <c r="BZ35" i="9"/>
  <c r="CI35" i="9"/>
  <c r="CR35" i="9"/>
  <c r="DA35" i="9"/>
  <c r="BE35" i="9"/>
  <c r="BN35" i="9"/>
  <c r="BW35" i="9"/>
  <c r="K35" i="9"/>
  <c r="CG35" i="9"/>
  <c r="U35" i="9"/>
  <c r="CP35" i="9"/>
  <c r="AD35" i="9"/>
  <c r="CY35" i="9"/>
  <c r="AM35" i="9"/>
  <c r="AV35" i="9"/>
  <c r="E31" i="7"/>
  <c r="M31" i="7"/>
  <c r="U31" i="7"/>
  <c r="AC31" i="7"/>
  <c r="AK31" i="7"/>
  <c r="AS31" i="7"/>
  <c r="BA31" i="7"/>
  <c r="BI31" i="7"/>
  <c r="BQ31" i="7"/>
  <c r="BY31" i="7"/>
  <c r="CG31" i="7"/>
  <c r="CO31" i="7"/>
  <c r="CW31" i="7"/>
  <c r="H31" i="7"/>
  <c r="P31" i="7"/>
  <c r="X31" i="7"/>
  <c r="AF31" i="7"/>
  <c r="AN31" i="7"/>
  <c r="AV31" i="7"/>
  <c r="BD31" i="7"/>
  <c r="BL31" i="7"/>
  <c r="BT31" i="7"/>
  <c r="K31" i="7"/>
  <c r="S31" i="7"/>
  <c r="AA31" i="7"/>
  <c r="G31" i="7"/>
  <c r="T31" i="7"/>
  <c r="AG31" i="7"/>
  <c r="AQ31" i="7"/>
  <c r="BB31" i="7"/>
  <c r="BM31" i="7"/>
  <c r="BW31" i="7"/>
  <c r="CF31" i="7"/>
  <c r="CP31" i="7"/>
  <c r="CY31" i="7"/>
  <c r="I31" i="7"/>
  <c r="V31" i="7"/>
  <c r="AH31" i="7"/>
  <c r="AR31" i="7"/>
  <c r="BC31" i="7"/>
  <c r="BN31" i="7"/>
  <c r="BX31" i="7"/>
  <c r="CH31" i="7"/>
  <c r="CQ31" i="7"/>
  <c r="J31" i="7"/>
  <c r="W31" i="7"/>
  <c r="AI31" i="7"/>
  <c r="AT31" i="7"/>
  <c r="BE31" i="7"/>
  <c r="BO31" i="7"/>
  <c r="BZ31" i="7"/>
  <c r="CI31" i="7"/>
  <c r="CR31" i="7"/>
  <c r="L31" i="7"/>
  <c r="Y31" i="7"/>
  <c r="AJ31" i="7"/>
  <c r="AU31" i="7"/>
  <c r="BF31" i="7"/>
  <c r="BP31" i="7"/>
  <c r="CA31" i="7"/>
  <c r="CJ31" i="7"/>
  <c r="CS31" i="7"/>
  <c r="N31" i="7"/>
  <c r="Z31" i="7"/>
  <c r="AL31" i="7"/>
  <c r="AW31" i="7"/>
  <c r="BG31" i="7"/>
  <c r="BR31" i="7"/>
  <c r="CB31" i="7"/>
  <c r="CK31" i="7"/>
  <c r="CT31" i="7"/>
  <c r="D31" i="7"/>
  <c r="Q31" i="7"/>
  <c r="AD31" i="7"/>
  <c r="AO31" i="7"/>
  <c r="AY31" i="7"/>
  <c r="BJ31" i="7"/>
  <c r="BU31" i="7"/>
  <c r="CD31" i="7"/>
  <c r="CM31" i="7"/>
  <c r="CV31" i="7"/>
  <c r="F31" i="7"/>
  <c r="R31" i="7"/>
  <c r="AE31" i="7"/>
  <c r="AP31" i="7"/>
  <c r="AZ31" i="7"/>
  <c r="BK31" i="7"/>
  <c r="BV31" i="7"/>
  <c r="CE31" i="7"/>
  <c r="CN31" i="7"/>
  <c r="CX31" i="7"/>
  <c r="CC31" i="7"/>
  <c r="CL31" i="7"/>
  <c r="O31" i="7"/>
  <c r="CU31" i="7"/>
  <c r="AB31" i="7"/>
  <c r="AM31" i="7"/>
  <c r="AX31" i="7"/>
  <c r="BH31" i="7"/>
  <c r="BS31" i="7"/>
  <c r="E28" i="10"/>
  <c r="I28" i="10"/>
  <c r="M28" i="10"/>
  <c r="Q28" i="10"/>
  <c r="U28" i="10"/>
  <c r="Y28" i="10"/>
  <c r="AC28" i="10"/>
  <c r="AG28" i="10"/>
  <c r="AK28" i="10"/>
  <c r="AO28" i="10"/>
  <c r="AS28" i="10"/>
  <c r="AW28" i="10"/>
  <c r="BA28" i="10"/>
  <c r="BE28" i="10"/>
  <c r="BI28" i="10"/>
  <c r="BM28" i="10"/>
  <c r="BQ28" i="10"/>
  <c r="BU28" i="10"/>
  <c r="BY28" i="10"/>
  <c r="CC28" i="10"/>
  <c r="CG28" i="10"/>
  <c r="CK28" i="10"/>
  <c r="CO28" i="10"/>
  <c r="CS28" i="10"/>
  <c r="CW28" i="10"/>
  <c r="D28" i="10"/>
  <c r="G28" i="11" s="1"/>
  <c r="H28" i="10"/>
  <c r="K28" i="11" s="1"/>
  <c r="L28" i="10"/>
  <c r="P28" i="10"/>
  <c r="T28" i="10"/>
  <c r="W28" i="11" s="1"/>
  <c r="X28" i="10"/>
  <c r="AA28" i="11" s="1"/>
  <c r="AB28" i="10"/>
  <c r="AE28" i="11" s="1"/>
  <c r="AF28" i="10"/>
  <c r="AJ28" i="10"/>
  <c r="AM28" i="11" s="1"/>
  <c r="AN28" i="10"/>
  <c r="AQ28" i="11" s="1"/>
  <c r="AR28" i="10"/>
  <c r="AV28" i="10"/>
  <c r="AZ28" i="10"/>
  <c r="BC28" i="11" s="1"/>
  <c r="BD28" i="10"/>
  <c r="BG28" i="11" s="1"/>
  <c r="BH28" i="10"/>
  <c r="BK28" i="11" s="1"/>
  <c r="BL28" i="10"/>
  <c r="BP28" i="10"/>
  <c r="BS28" i="11" s="1"/>
  <c r="BT28" i="10"/>
  <c r="BW28" i="11" s="1"/>
  <c r="BX28" i="10"/>
  <c r="CB28" i="10"/>
  <c r="CF28" i="10"/>
  <c r="CI28" i="11" s="1"/>
  <c r="CJ28" i="10"/>
  <c r="CM28" i="11" s="1"/>
  <c r="CN28" i="10"/>
  <c r="CQ28" i="11" s="1"/>
  <c r="CR28" i="10"/>
  <c r="CV28" i="10"/>
  <c r="CY28" i="11" s="1"/>
  <c r="BV28" i="10"/>
  <c r="BY28" i="11" s="1"/>
  <c r="CI28" i="10"/>
  <c r="F28" i="10"/>
  <c r="N28" i="10"/>
  <c r="V28" i="10"/>
  <c r="AD28" i="10"/>
  <c r="AL28" i="10"/>
  <c r="AT28" i="10"/>
  <c r="BB28" i="10"/>
  <c r="BE28" i="11" s="1"/>
  <c r="BJ28" i="10"/>
  <c r="BW28" i="10"/>
  <c r="CP28" i="10"/>
  <c r="G28" i="10"/>
  <c r="O28" i="10"/>
  <c r="R28" i="11" s="1"/>
  <c r="W28" i="10"/>
  <c r="Z28" i="11" s="1"/>
  <c r="AE28" i="10"/>
  <c r="AH28" i="11" s="1"/>
  <c r="AM28" i="10"/>
  <c r="AP28" i="11" s="1"/>
  <c r="AU28" i="10"/>
  <c r="AX28" i="11" s="1"/>
  <c r="BC28" i="10"/>
  <c r="BF28" i="11" s="1"/>
  <c r="BK28" i="10"/>
  <c r="BN28" i="11" s="1"/>
  <c r="CD28" i="10"/>
  <c r="CQ28" i="10"/>
  <c r="CT28" i="11" s="1"/>
  <c r="BR28" i="10"/>
  <c r="CE28" i="10"/>
  <c r="CH28" i="11" s="1"/>
  <c r="CX28" i="10"/>
  <c r="BS28" i="10"/>
  <c r="CL28" i="10"/>
  <c r="C28" i="10"/>
  <c r="K28" i="10"/>
  <c r="S28" i="10"/>
  <c r="V28" i="11" s="1"/>
  <c r="AA28" i="10"/>
  <c r="AI28" i="10"/>
  <c r="AL28" i="11" s="1"/>
  <c r="AQ28" i="10"/>
  <c r="AY28" i="10"/>
  <c r="BB28" i="11" s="1"/>
  <c r="BG28" i="10"/>
  <c r="BN28" i="10"/>
  <c r="CA28" i="10"/>
  <c r="CD28" i="11" s="1"/>
  <c r="CT28" i="10"/>
  <c r="BO28" i="10"/>
  <c r="CH28" i="10"/>
  <c r="CU28" i="10"/>
  <c r="CX28" i="11" s="1"/>
  <c r="AP28" i="10"/>
  <c r="AX28" i="10"/>
  <c r="BF28" i="10"/>
  <c r="BI28" i="11" s="1"/>
  <c r="J28" i="10"/>
  <c r="M28" i="11" s="1"/>
  <c r="R28" i="10"/>
  <c r="U28" i="11" s="1"/>
  <c r="BZ28" i="10"/>
  <c r="Z28" i="10"/>
  <c r="AC28" i="11" s="1"/>
  <c r="AH28" i="10"/>
  <c r="AK28" i="11" s="1"/>
  <c r="CM28" i="10"/>
  <c r="D30" i="10"/>
  <c r="H30" i="10"/>
  <c r="L30" i="10"/>
  <c r="P30" i="10"/>
  <c r="T30" i="10"/>
  <c r="X30" i="10"/>
  <c r="AA30" i="11" s="1"/>
  <c r="AB30" i="10"/>
  <c r="AF30" i="10"/>
  <c r="AJ30" i="10"/>
  <c r="AN30" i="10"/>
  <c r="AR30" i="10"/>
  <c r="AV30" i="10"/>
  <c r="AY30" i="11" s="1"/>
  <c r="AZ30" i="10"/>
  <c r="BD30" i="10"/>
  <c r="BH30" i="10"/>
  <c r="BK30" i="11" s="1"/>
  <c r="BL30" i="10"/>
  <c r="BP30" i="10"/>
  <c r="BT30" i="10"/>
  <c r="BX30" i="10"/>
  <c r="CB30" i="10"/>
  <c r="CF30" i="10"/>
  <c r="F30" i="10"/>
  <c r="I30" i="11" s="1"/>
  <c r="O30" i="10"/>
  <c r="R30" i="11" s="1"/>
  <c r="AC30" i="10"/>
  <c r="AL30" i="10"/>
  <c r="AU30" i="10"/>
  <c r="BI30" i="10"/>
  <c r="BR30" i="10"/>
  <c r="CA30" i="10"/>
  <c r="CJ30" i="10"/>
  <c r="CM30" i="11" s="1"/>
  <c r="CN30" i="10"/>
  <c r="CQ30" i="11" s="1"/>
  <c r="CR30" i="10"/>
  <c r="CV30" i="10"/>
  <c r="K30" i="10"/>
  <c r="N30" i="11" s="1"/>
  <c r="Y30" i="10"/>
  <c r="AH30" i="10"/>
  <c r="AQ30" i="10"/>
  <c r="BE30" i="10"/>
  <c r="BH30" i="11" s="1"/>
  <c r="BN30" i="10"/>
  <c r="BQ30" i="11" s="1"/>
  <c r="BW30" i="10"/>
  <c r="G30" i="10"/>
  <c r="U30" i="10"/>
  <c r="AD30" i="10"/>
  <c r="AM30" i="10"/>
  <c r="AP30" i="11" s="1"/>
  <c r="BA30" i="10"/>
  <c r="BJ30" i="10"/>
  <c r="BM30" i="11" s="1"/>
  <c r="BS30" i="10"/>
  <c r="BV30" i="11" s="1"/>
  <c r="CG30" i="10"/>
  <c r="CK30" i="10"/>
  <c r="CO30" i="10"/>
  <c r="CS30" i="10"/>
  <c r="CW30" i="10"/>
  <c r="C30" i="10"/>
  <c r="Q30" i="10"/>
  <c r="Z30" i="10"/>
  <c r="AI30" i="10"/>
  <c r="AL30" i="11" s="1"/>
  <c r="AW30" i="10"/>
  <c r="BF30" i="10"/>
  <c r="BO30" i="10"/>
  <c r="BR30" i="11" s="1"/>
  <c r="CC30" i="10"/>
  <c r="M30" i="10"/>
  <c r="V30" i="10"/>
  <c r="Y30" i="11" s="1"/>
  <c r="AE30" i="10"/>
  <c r="AS30" i="10"/>
  <c r="BB30" i="10"/>
  <c r="BK30" i="10"/>
  <c r="BY30" i="10"/>
  <c r="CH30" i="10"/>
  <c r="CK30" i="11" s="1"/>
  <c r="CL30" i="10"/>
  <c r="CP30" i="10"/>
  <c r="CS30" i="11" s="1"/>
  <c r="CT30" i="10"/>
  <c r="CW30" i="11" s="1"/>
  <c r="CX30" i="10"/>
  <c r="E30" i="10"/>
  <c r="N30" i="10"/>
  <c r="W30" i="10"/>
  <c r="AK30" i="10"/>
  <c r="AN30" i="11" s="1"/>
  <c r="AT30" i="10"/>
  <c r="BC30" i="10"/>
  <c r="BF30" i="11" s="1"/>
  <c r="BQ30" i="10"/>
  <c r="BT30" i="11" s="1"/>
  <c r="BZ30" i="10"/>
  <c r="CC30" i="11" s="1"/>
  <c r="CI30" i="10"/>
  <c r="CM30" i="10"/>
  <c r="CQ30" i="10"/>
  <c r="CU30" i="10"/>
  <c r="CX30" i="11" s="1"/>
  <c r="J30" i="10"/>
  <c r="S30" i="10"/>
  <c r="V30" i="11" s="1"/>
  <c r="AG30" i="10"/>
  <c r="AJ30" i="11" s="1"/>
  <c r="AP30" i="10"/>
  <c r="AS30" i="11" s="1"/>
  <c r="AY30" i="10"/>
  <c r="BM30" i="10"/>
  <c r="BV30" i="10"/>
  <c r="CE30" i="10"/>
  <c r="CH30" i="11" s="1"/>
  <c r="BG30" i="10"/>
  <c r="AA30" i="10"/>
  <c r="BU30" i="10"/>
  <c r="BX30" i="11" s="1"/>
  <c r="AO30" i="10"/>
  <c r="AR30" i="11" s="1"/>
  <c r="I30" i="10"/>
  <c r="CD30" i="10"/>
  <c r="AX30" i="10"/>
  <c r="BA30" i="11" s="1"/>
  <c r="R30" i="10"/>
  <c r="K33" i="7"/>
  <c r="S33" i="7"/>
  <c r="AA33" i="7"/>
  <c r="AI33" i="7"/>
  <c r="AQ33" i="7"/>
  <c r="AY33" i="7"/>
  <c r="BG33" i="7"/>
  <c r="BO33" i="7"/>
  <c r="BW33" i="7"/>
  <c r="CE33" i="7"/>
  <c r="CM33" i="7"/>
  <c r="CU33" i="7"/>
  <c r="D33" i="7"/>
  <c r="L33" i="7"/>
  <c r="T33" i="7"/>
  <c r="AB33" i="7"/>
  <c r="AJ33" i="7"/>
  <c r="AR33" i="7"/>
  <c r="AZ33" i="7"/>
  <c r="BH33" i="7"/>
  <c r="BP33" i="7"/>
  <c r="BX33" i="7"/>
  <c r="CF33" i="7"/>
  <c r="CN33" i="7"/>
  <c r="CV33" i="7"/>
  <c r="E33" i="7"/>
  <c r="M33" i="7"/>
  <c r="U33" i="7"/>
  <c r="AC33" i="7"/>
  <c r="AK33" i="7"/>
  <c r="AS33" i="7"/>
  <c r="BA33" i="7"/>
  <c r="BI33" i="7"/>
  <c r="BQ33" i="7"/>
  <c r="BY33" i="7"/>
  <c r="CG33" i="7"/>
  <c r="CO33" i="7"/>
  <c r="CW33" i="7"/>
  <c r="F33" i="7"/>
  <c r="N33" i="7"/>
  <c r="V33" i="7"/>
  <c r="AD33" i="7"/>
  <c r="AL33" i="7"/>
  <c r="AT33" i="7"/>
  <c r="BB33" i="7"/>
  <c r="BJ33" i="7"/>
  <c r="BR33" i="7"/>
  <c r="BZ33" i="7"/>
  <c r="CH33" i="7"/>
  <c r="CP33" i="7"/>
  <c r="CX33" i="7"/>
  <c r="G33" i="7"/>
  <c r="O33" i="7"/>
  <c r="W33" i="7"/>
  <c r="AE33" i="7"/>
  <c r="AM33" i="7"/>
  <c r="AU33" i="7"/>
  <c r="BC33" i="7"/>
  <c r="BK33" i="7"/>
  <c r="BS33" i="7"/>
  <c r="CA33" i="7"/>
  <c r="CI33" i="7"/>
  <c r="CQ33" i="7"/>
  <c r="CY33" i="7"/>
  <c r="I33" i="7"/>
  <c r="Q33" i="7"/>
  <c r="Y33" i="7"/>
  <c r="AG33" i="7"/>
  <c r="AO33" i="7"/>
  <c r="AW33" i="7"/>
  <c r="BE33" i="7"/>
  <c r="BM33" i="7"/>
  <c r="BU33" i="7"/>
  <c r="CC33" i="7"/>
  <c r="CK33" i="7"/>
  <c r="CS33" i="7"/>
  <c r="J33" i="7"/>
  <c r="R33" i="7"/>
  <c r="Z33" i="7"/>
  <c r="AH33" i="7"/>
  <c r="AP33" i="7"/>
  <c r="AX33" i="7"/>
  <c r="BF33" i="7"/>
  <c r="BN33" i="7"/>
  <c r="BV33" i="7"/>
  <c r="CD33" i="7"/>
  <c r="CL33" i="7"/>
  <c r="CT33" i="7"/>
  <c r="AV33" i="7"/>
  <c r="BD33" i="7"/>
  <c r="BL33" i="7"/>
  <c r="H33" i="7"/>
  <c r="BT33" i="7"/>
  <c r="P33" i="7"/>
  <c r="CB33" i="7"/>
  <c r="X33" i="7"/>
  <c r="CJ33" i="7"/>
  <c r="AF33" i="7"/>
  <c r="CR33" i="7"/>
  <c r="AN33" i="7"/>
  <c r="J37" i="9"/>
  <c r="R37" i="9"/>
  <c r="Z37" i="9"/>
  <c r="AH37" i="9"/>
  <c r="AP37" i="9"/>
  <c r="AX37" i="9"/>
  <c r="BF37" i="9"/>
  <c r="BN37" i="9"/>
  <c r="BV37" i="9"/>
  <c r="CD37" i="9"/>
  <c r="CL37" i="9"/>
  <c r="CT37" i="9"/>
  <c r="DB37" i="9"/>
  <c r="K37" i="9"/>
  <c r="S37" i="9"/>
  <c r="AA37" i="9"/>
  <c r="AI37" i="9"/>
  <c r="AQ37" i="9"/>
  <c r="AY37" i="9"/>
  <c r="BG37" i="9"/>
  <c r="BO37" i="9"/>
  <c r="BW37" i="9"/>
  <c r="CE37" i="9"/>
  <c r="CM37" i="9"/>
  <c r="CU37" i="9"/>
  <c r="DC37" i="9"/>
  <c r="L37" i="9"/>
  <c r="T37" i="9"/>
  <c r="AB37" i="9"/>
  <c r="AJ37" i="9"/>
  <c r="AR37" i="9"/>
  <c r="AZ37" i="9"/>
  <c r="BH37" i="9"/>
  <c r="BP37" i="9"/>
  <c r="BX37" i="9"/>
  <c r="CF37" i="9"/>
  <c r="CN37" i="9"/>
  <c r="CV37" i="9"/>
  <c r="DD37" i="9"/>
  <c r="M37" i="9"/>
  <c r="U37" i="9"/>
  <c r="AC37" i="9"/>
  <c r="AK37" i="9"/>
  <c r="AS37" i="9"/>
  <c r="BA37" i="9"/>
  <c r="BI37" i="9"/>
  <c r="BQ37" i="9"/>
  <c r="BY37" i="9"/>
  <c r="CG37" i="9"/>
  <c r="CO37" i="9"/>
  <c r="CW37" i="9"/>
  <c r="N37" i="9"/>
  <c r="V37" i="9"/>
  <c r="AD37" i="9"/>
  <c r="AL37" i="9"/>
  <c r="AT37" i="9"/>
  <c r="BB37" i="9"/>
  <c r="BJ37" i="9"/>
  <c r="BR37" i="9"/>
  <c r="BZ37" i="9"/>
  <c r="CH37" i="9"/>
  <c r="CP37" i="9"/>
  <c r="CX37" i="9"/>
  <c r="P37" i="9"/>
  <c r="X37" i="9"/>
  <c r="AF37" i="9"/>
  <c r="AN37" i="9"/>
  <c r="AV37" i="9"/>
  <c r="BD37" i="9"/>
  <c r="BL37" i="9"/>
  <c r="BT37" i="9"/>
  <c r="CB37" i="9"/>
  <c r="CJ37" i="9"/>
  <c r="CR37" i="9"/>
  <c r="CZ37" i="9"/>
  <c r="I37" i="9"/>
  <c r="Q37" i="9"/>
  <c r="Y37" i="9"/>
  <c r="AG37" i="9"/>
  <c r="AO37" i="9"/>
  <c r="AW37" i="9"/>
  <c r="BE37" i="9"/>
  <c r="BM37" i="9"/>
  <c r="BU37" i="9"/>
  <c r="CC37" i="9"/>
  <c r="CK37" i="9"/>
  <c r="CS37" i="9"/>
  <c r="DA37" i="9"/>
  <c r="O37" i="9"/>
  <c r="CA37" i="9"/>
  <c r="W37" i="9"/>
  <c r="CI37" i="9"/>
  <c r="AE37" i="9"/>
  <c r="CQ37" i="9"/>
  <c r="AM37" i="9"/>
  <c r="CY37" i="9"/>
  <c r="AU37" i="9"/>
  <c r="BC37" i="9"/>
  <c r="BK37" i="9"/>
  <c r="BS37" i="9"/>
  <c r="L30" i="11" l="1"/>
  <c r="BB30" i="11"/>
  <c r="AH30" i="11"/>
  <c r="AE30" i="11"/>
  <c r="AT28" i="11"/>
  <c r="CK28" i="11"/>
  <c r="CZ30" i="11"/>
  <c r="BY30" i="11"/>
  <c r="CT30" i="11"/>
  <c r="BN30" i="11"/>
  <c r="AK30" i="11"/>
  <c r="Z30" i="11"/>
  <c r="AW28" i="11"/>
  <c r="M30" i="11"/>
  <c r="CB30" i="11"/>
  <c r="N28" i="11"/>
  <c r="BZ30" i="11"/>
  <c r="AC30" i="11"/>
  <c r="CB28" i="11"/>
  <c r="AV28" i="11"/>
  <c r="P28" i="11"/>
  <c r="AW30" i="11"/>
  <c r="AT30" i="11"/>
  <c r="CC28" i="11"/>
  <c r="BR28" i="11"/>
  <c r="BU28" i="11"/>
  <c r="U30" i="11"/>
  <c r="CF30" i="11"/>
  <c r="S30" i="11"/>
  <c r="AG28" i="11"/>
  <c r="BP28" i="11"/>
  <c r="CL30" i="11"/>
  <c r="H30" i="11"/>
  <c r="J30" i="11"/>
  <c r="BA28" i="11"/>
  <c r="BZ28" i="11"/>
  <c r="CE28" i="11"/>
  <c r="AY28" i="11"/>
  <c r="S28" i="11"/>
  <c r="AD30" i="11"/>
  <c r="T30" i="11"/>
  <c r="BG30" i="11"/>
  <c r="BX28" i="11"/>
  <c r="AR28" i="11"/>
  <c r="L28" i="11"/>
  <c r="BJ30" i="11"/>
  <c r="CO30" i="11"/>
  <c r="P30" i="11"/>
  <c r="E30" i="11"/>
  <c r="F30" i="11"/>
  <c r="BD30" i="11"/>
  <c r="CD30" i="11"/>
  <c r="CI30" i="11"/>
  <c r="BC30" i="11"/>
  <c r="W30" i="11"/>
  <c r="AD28" i="11"/>
  <c r="AO28" i="11"/>
  <c r="CU28" i="11"/>
  <c r="BO28" i="11"/>
  <c r="AI28" i="11"/>
  <c r="CZ28" i="11"/>
  <c r="BT28" i="11"/>
  <c r="AN28" i="11"/>
  <c r="H28" i="11"/>
  <c r="CE30" i="11"/>
  <c r="CW28" i="11"/>
  <c r="CV30" i="11"/>
  <c r="AG30" i="11"/>
  <c r="AB30" i="11"/>
  <c r="BL30" i="11"/>
  <c r="CA30" i="11"/>
  <c r="AU30" i="11"/>
  <c r="O30" i="11"/>
  <c r="CG28" i="11"/>
  <c r="J28" i="11"/>
  <c r="Y28" i="11"/>
  <c r="CR28" i="11"/>
  <c r="BL28" i="11"/>
  <c r="AF28" i="11"/>
  <c r="H32" i="7"/>
  <c r="P32" i="7"/>
  <c r="X32" i="7"/>
  <c r="AF32" i="7"/>
  <c r="AN32" i="7"/>
  <c r="AV32" i="7"/>
  <c r="BD32" i="7"/>
  <c r="BL32" i="7"/>
  <c r="BT32" i="7"/>
  <c r="CB32" i="7"/>
  <c r="CJ32" i="7"/>
  <c r="CR32" i="7"/>
  <c r="J32" i="7"/>
  <c r="S32" i="7"/>
  <c r="AB32" i="7"/>
  <c r="AK32" i="7"/>
  <c r="AT32" i="7"/>
  <c r="BC32" i="7"/>
  <c r="BM32" i="7"/>
  <c r="BV32" i="7"/>
  <c r="CE32" i="7"/>
  <c r="CN32" i="7"/>
  <c r="CW32" i="7"/>
  <c r="K32" i="7"/>
  <c r="T32" i="7"/>
  <c r="AC32" i="7"/>
  <c r="AL32" i="7"/>
  <c r="AU32" i="7"/>
  <c r="BE32" i="7"/>
  <c r="BN32" i="7"/>
  <c r="BW32" i="7"/>
  <c r="CF32" i="7"/>
  <c r="CO32" i="7"/>
  <c r="CX32" i="7"/>
  <c r="L32" i="7"/>
  <c r="U32" i="7"/>
  <c r="AD32" i="7"/>
  <c r="AM32" i="7"/>
  <c r="AW32" i="7"/>
  <c r="BF32" i="7"/>
  <c r="BO32" i="7"/>
  <c r="BX32" i="7"/>
  <c r="CG32" i="7"/>
  <c r="CP32" i="7"/>
  <c r="CY32" i="7"/>
  <c r="D32" i="7"/>
  <c r="M32" i="7"/>
  <c r="V32" i="7"/>
  <c r="AE32" i="7"/>
  <c r="AO32" i="7"/>
  <c r="AX32" i="7"/>
  <c r="BG32" i="7"/>
  <c r="BP32" i="7"/>
  <c r="BY32" i="7"/>
  <c r="CH32" i="7"/>
  <c r="CQ32" i="7"/>
  <c r="E32" i="7"/>
  <c r="N32" i="7"/>
  <c r="W32" i="7"/>
  <c r="AG32" i="7"/>
  <c r="AP32" i="7"/>
  <c r="AY32" i="7"/>
  <c r="BH32" i="7"/>
  <c r="BQ32" i="7"/>
  <c r="BZ32" i="7"/>
  <c r="CI32" i="7"/>
  <c r="CS32" i="7"/>
  <c r="G32" i="7"/>
  <c r="Q32" i="7"/>
  <c r="Z32" i="7"/>
  <c r="AI32" i="7"/>
  <c r="AR32" i="7"/>
  <c r="BA32" i="7"/>
  <c r="BJ32" i="7"/>
  <c r="BS32" i="7"/>
  <c r="CC32" i="7"/>
  <c r="CL32" i="7"/>
  <c r="CU32" i="7"/>
  <c r="I32" i="7"/>
  <c r="R32" i="7"/>
  <c r="AA32" i="7"/>
  <c r="AJ32" i="7"/>
  <c r="AS32" i="7"/>
  <c r="BB32" i="7"/>
  <c r="BK32" i="7"/>
  <c r="BU32" i="7"/>
  <c r="CD32" i="7"/>
  <c r="CM32" i="7"/>
  <c r="CV32" i="7"/>
  <c r="AH32" i="7"/>
  <c r="AQ32" i="7"/>
  <c r="AZ32" i="7"/>
  <c r="BI32" i="7"/>
  <c r="BR32" i="7"/>
  <c r="F32" i="7"/>
  <c r="CA32" i="7"/>
  <c r="O32" i="7"/>
  <c r="CK32" i="7"/>
  <c r="Y32" i="7"/>
  <c r="CT32" i="7"/>
  <c r="BU30" i="11"/>
  <c r="O36" i="9"/>
  <c r="W36" i="9"/>
  <c r="AE36" i="9"/>
  <c r="AM36" i="9"/>
  <c r="AU36" i="9"/>
  <c r="BC36" i="9"/>
  <c r="BK36" i="9"/>
  <c r="BS36" i="9"/>
  <c r="CA36" i="9"/>
  <c r="CI36" i="9"/>
  <c r="CQ36" i="9"/>
  <c r="CY36" i="9"/>
  <c r="M36" i="9"/>
  <c r="V36" i="9"/>
  <c r="AF36" i="9"/>
  <c r="AO36" i="9"/>
  <c r="AX36" i="9"/>
  <c r="BG36" i="9"/>
  <c r="BP36" i="9"/>
  <c r="BY36" i="9"/>
  <c r="CH36" i="9"/>
  <c r="CR36" i="9"/>
  <c r="DA36" i="9"/>
  <c r="F36" i="9"/>
  <c r="N36" i="9"/>
  <c r="X36" i="9"/>
  <c r="AG36" i="9"/>
  <c r="AP36" i="9"/>
  <c r="AY36" i="9"/>
  <c r="BH36" i="9"/>
  <c r="BQ36" i="9"/>
  <c r="BZ36" i="9"/>
  <c r="CJ36" i="9"/>
  <c r="CS36" i="9"/>
  <c r="DB36" i="9"/>
  <c r="P36" i="9"/>
  <c r="Y36" i="9"/>
  <c r="AH36" i="9"/>
  <c r="AQ36" i="9"/>
  <c r="AZ36" i="9"/>
  <c r="BI36" i="9"/>
  <c r="BR36" i="9"/>
  <c r="CB36" i="9"/>
  <c r="CK36" i="9"/>
  <c r="CT36" i="9"/>
  <c r="DC36" i="9"/>
  <c r="Q36" i="9"/>
  <c r="Z36" i="9"/>
  <c r="AI36" i="9"/>
  <c r="AR36" i="9"/>
  <c r="BA36" i="9"/>
  <c r="BJ36" i="9"/>
  <c r="BT36" i="9"/>
  <c r="CC36" i="9"/>
  <c r="CL36" i="9"/>
  <c r="CU36" i="9"/>
  <c r="DD36" i="9"/>
  <c r="I36" i="9"/>
  <c r="R36" i="9"/>
  <c r="AA36" i="9"/>
  <c r="AJ36" i="9"/>
  <c r="AS36" i="9"/>
  <c r="BB36" i="9"/>
  <c r="BL36" i="9"/>
  <c r="BU36" i="9"/>
  <c r="CD36" i="9"/>
  <c r="CM36" i="9"/>
  <c r="CV36" i="9"/>
  <c r="K36" i="9"/>
  <c r="T36" i="9"/>
  <c r="AC36" i="9"/>
  <c r="AL36" i="9"/>
  <c r="AV36" i="9"/>
  <c r="BE36" i="9"/>
  <c r="BN36" i="9"/>
  <c r="BW36" i="9"/>
  <c r="CF36" i="9"/>
  <c r="CO36" i="9"/>
  <c r="CX36" i="9"/>
  <c r="L36" i="9"/>
  <c r="U36" i="9"/>
  <c r="AD36" i="9"/>
  <c r="AN36" i="9"/>
  <c r="AW36" i="9"/>
  <c r="BF36" i="9"/>
  <c r="BO36" i="9"/>
  <c r="BX36" i="9"/>
  <c r="CG36" i="9"/>
  <c r="CP36" i="9"/>
  <c r="CZ36" i="9"/>
  <c r="J36" i="9"/>
  <c r="CE36" i="9"/>
  <c r="S36" i="9"/>
  <c r="CN36" i="9"/>
  <c r="AB36" i="9"/>
  <c r="CW36" i="9"/>
  <c r="AK36" i="9"/>
  <c r="AT36" i="9"/>
  <c r="BD36" i="9"/>
  <c r="BM36" i="9"/>
  <c r="BV36" i="9"/>
  <c r="CG30" i="11"/>
  <c r="BP30" i="11"/>
  <c r="CP30" i="11"/>
  <c r="Q30" i="11"/>
  <c r="BI30" i="11"/>
  <c r="CR30" i="11"/>
  <c r="X30" i="11"/>
  <c r="AX30" i="11"/>
  <c r="BW30" i="11"/>
  <c r="AQ30" i="11"/>
  <c r="K30" i="11"/>
  <c r="BQ28" i="11"/>
  <c r="F28" i="11"/>
  <c r="E28" i="11"/>
  <c r="CS28" i="11"/>
  <c r="Q28" i="11"/>
  <c r="CN28" i="11"/>
  <c r="BH28" i="11"/>
  <c r="AB28" i="11"/>
  <c r="AJ28" i="11"/>
  <c r="B33" i="7"/>
  <c r="BE30" i="11"/>
  <c r="AZ30" i="11"/>
  <c r="CN30" i="11"/>
  <c r="CY30" i="11"/>
  <c r="AO30" i="11"/>
  <c r="BS30" i="11"/>
  <c r="AM30" i="11"/>
  <c r="G30" i="11"/>
  <c r="BJ28" i="11"/>
  <c r="CO28" i="11"/>
  <c r="I28" i="11"/>
  <c r="CJ28" i="11"/>
  <c r="BD28" i="11"/>
  <c r="X28" i="11"/>
  <c r="G29" i="10"/>
  <c r="P29" i="10"/>
  <c r="Y29" i="10"/>
  <c r="AH29" i="10"/>
  <c r="AM29" i="10"/>
  <c r="AV29" i="10"/>
  <c r="BE29" i="10"/>
  <c r="BN29" i="10"/>
  <c r="BS29" i="10"/>
  <c r="CB29" i="10"/>
  <c r="CK29" i="10"/>
  <c r="CT29" i="10"/>
  <c r="C29" i="10"/>
  <c r="L29" i="10"/>
  <c r="U29" i="10"/>
  <c r="AD29" i="10"/>
  <c r="AI29" i="10"/>
  <c r="AR29" i="10"/>
  <c r="BA29" i="10"/>
  <c r="BJ29" i="10"/>
  <c r="BO29" i="10"/>
  <c r="BX29" i="10"/>
  <c r="CG29" i="10"/>
  <c r="CP29" i="10"/>
  <c r="CU29" i="10"/>
  <c r="H29" i="10"/>
  <c r="Q29" i="10"/>
  <c r="Z29" i="10"/>
  <c r="AE29" i="10"/>
  <c r="AN29" i="10"/>
  <c r="AW29" i="10"/>
  <c r="BF29" i="10"/>
  <c r="BK29" i="10"/>
  <c r="BT29" i="10"/>
  <c r="CC29" i="10"/>
  <c r="CL29" i="10"/>
  <c r="CQ29" i="10"/>
  <c r="D29" i="10"/>
  <c r="M29" i="10"/>
  <c r="V29" i="10"/>
  <c r="AA29" i="10"/>
  <c r="AJ29" i="10"/>
  <c r="AS29" i="10"/>
  <c r="BB29" i="10"/>
  <c r="BG29" i="10"/>
  <c r="BP29" i="10"/>
  <c r="BY29" i="10"/>
  <c r="CH29" i="10"/>
  <c r="CM29" i="10"/>
  <c r="CV29" i="10"/>
  <c r="I29" i="10"/>
  <c r="R29" i="10"/>
  <c r="W29" i="10"/>
  <c r="AF29" i="10"/>
  <c r="AO29" i="10"/>
  <c r="AX29" i="10"/>
  <c r="BC29" i="10"/>
  <c r="BL29" i="10"/>
  <c r="BU29" i="10"/>
  <c r="CD29" i="10"/>
  <c r="CI29" i="10"/>
  <c r="CR29" i="10"/>
  <c r="J29" i="10"/>
  <c r="O29" i="10"/>
  <c r="X29" i="10"/>
  <c r="AG29" i="10"/>
  <c r="AJ29" i="11" s="1"/>
  <c r="AP29" i="10"/>
  <c r="AU29" i="10"/>
  <c r="BD29" i="10"/>
  <c r="BM29" i="10"/>
  <c r="BV29" i="10"/>
  <c r="CA29" i="10"/>
  <c r="CJ29" i="10"/>
  <c r="CS29" i="10"/>
  <c r="CV29" i="11" s="1"/>
  <c r="F29" i="10"/>
  <c r="I29" i="11" s="1"/>
  <c r="K29" i="10"/>
  <c r="T29" i="10"/>
  <c r="AC29" i="10"/>
  <c r="AL29" i="10"/>
  <c r="AQ29" i="10"/>
  <c r="AZ29" i="10"/>
  <c r="BI29" i="10"/>
  <c r="BL29" i="11" s="1"/>
  <c r="BR29" i="10"/>
  <c r="BU29" i="11" s="1"/>
  <c r="BW29" i="10"/>
  <c r="CF29" i="10"/>
  <c r="CO29" i="10"/>
  <c r="CX29" i="10"/>
  <c r="AT29" i="10"/>
  <c r="CE29" i="10"/>
  <c r="N29" i="10"/>
  <c r="Q29" i="11" s="1"/>
  <c r="AY29" i="10"/>
  <c r="S29" i="10"/>
  <c r="V29" i="11" s="1"/>
  <c r="CN29" i="10"/>
  <c r="BH29" i="10"/>
  <c r="AB29" i="10"/>
  <c r="CW29" i="10"/>
  <c r="CZ29" i="11" s="1"/>
  <c r="BQ29" i="10"/>
  <c r="AK29" i="10"/>
  <c r="AN29" i="11" s="1"/>
  <c r="E29" i="10"/>
  <c r="H29" i="11" s="1"/>
  <c r="BZ29" i="10"/>
  <c r="CV28" i="11"/>
  <c r="AV30" i="11"/>
  <c r="CJ30" i="11"/>
  <c r="CU30" i="11"/>
  <c r="AF30" i="11"/>
  <c r="BO30" i="11"/>
  <c r="AI30" i="11"/>
  <c r="CP28" i="11"/>
  <c r="AS28" i="11"/>
  <c r="BV28" i="11"/>
  <c r="BM28" i="11"/>
  <c r="CL28" i="11"/>
  <c r="CA28" i="11"/>
  <c r="AU28" i="11"/>
  <c r="O28" i="11"/>
  <c r="CF28" i="11"/>
  <c r="AZ28" i="11"/>
  <c r="T28" i="11"/>
  <c r="B31" i="7"/>
  <c r="BZ29" i="11" l="1"/>
  <c r="AX29" i="11"/>
  <c r="N29" i="11"/>
  <c r="AW29" i="11"/>
  <c r="AO29" i="11"/>
  <c r="BO29" i="11"/>
  <c r="CK29" i="11"/>
  <c r="Y29" i="11"/>
  <c r="BI29" i="11"/>
  <c r="CS29" i="11"/>
  <c r="AG29" i="11"/>
  <c r="AE29" i="11"/>
  <c r="BA29" i="11"/>
  <c r="BQ29" i="11"/>
  <c r="CI29" i="11"/>
  <c r="W29" i="11"/>
  <c r="BG29" i="11"/>
  <c r="CY29" i="11"/>
  <c r="BW29" i="11"/>
  <c r="K29" i="11"/>
  <c r="AU29" i="11"/>
  <c r="CE29" i="11"/>
  <c r="S29" i="11"/>
  <c r="BT29" i="11"/>
  <c r="CH29" i="11"/>
  <c r="BC29" i="11"/>
  <c r="CM29" i="11"/>
  <c r="AA29" i="11"/>
  <c r="BF29" i="11"/>
  <c r="BY29" i="11"/>
  <c r="M29" i="11"/>
  <c r="AR29" i="11"/>
  <c r="G29" i="11"/>
  <c r="CP29" i="11"/>
  <c r="AD29" i="11"/>
  <c r="BN29" i="11"/>
  <c r="CX29" i="11"/>
  <c r="AL29" i="11"/>
  <c r="BV29" i="11"/>
  <c r="J29" i="11"/>
  <c r="AM29" i="11"/>
  <c r="AT29" i="11"/>
  <c r="R29" i="11"/>
  <c r="CB29" i="11"/>
  <c r="P29" i="11"/>
  <c r="AZ29" i="11"/>
  <c r="CJ29" i="11"/>
  <c r="X29" i="11"/>
  <c r="BH29" i="11"/>
  <c r="BK29" i="11"/>
  <c r="AF29" i="11"/>
  <c r="BP29" i="11"/>
  <c r="CU29" i="11"/>
  <c r="AI29" i="11"/>
  <c r="BS29" i="11"/>
  <c r="AQ29" i="11"/>
  <c r="CA29" i="11"/>
  <c r="O29" i="11"/>
  <c r="AY29" i="11"/>
  <c r="CD29" i="11"/>
  <c r="CR29" i="11"/>
  <c r="CQ29" i="11"/>
  <c r="CL29" i="11"/>
  <c r="Z29" i="11"/>
  <c r="BJ29" i="11"/>
  <c r="CT29" i="11"/>
  <c r="AH29" i="11"/>
  <c r="BR29" i="11"/>
  <c r="E29" i="11"/>
  <c r="F29" i="11"/>
  <c r="AP29" i="11"/>
  <c r="CG29" i="11"/>
  <c r="U29" i="11"/>
  <c r="BE29" i="11"/>
  <c r="CO29" i="11"/>
  <c r="AC29" i="11"/>
  <c r="BM29" i="11"/>
  <c r="CW29" i="11"/>
  <c r="AK29" i="11"/>
  <c r="B30" i="11"/>
  <c r="C30" i="11" s="1"/>
  <c r="B37" i="9" s="1"/>
  <c r="B28" i="11"/>
  <c r="C28" i="11" s="1"/>
  <c r="B35" i="9" s="1"/>
  <c r="B32" i="7"/>
  <c r="CC29" i="11"/>
  <c r="BB29" i="11"/>
  <c r="AS29" i="11"/>
  <c r="BX29" i="11"/>
  <c r="L29" i="11"/>
  <c r="AV29" i="11"/>
  <c r="CF29" i="11"/>
  <c r="T29" i="11"/>
  <c r="BD29" i="11"/>
  <c r="CN29" i="11"/>
  <c r="AB29" i="11"/>
  <c r="C35" i="9" l="1"/>
  <c r="D35" i="9" s="1"/>
  <c r="E35" i="9" s="1"/>
  <c r="C37" i="9"/>
  <c r="D37" i="9" s="1"/>
  <c r="E37" i="9" s="1"/>
  <c r="B29" i="11"/>
  <c r="C29" i="11" s="1"/>
  <c r="B36" i="9" s="1"/>
  <c r="C36" i="9" l="1"/>
  <c r="D36" i="9" s="1"/>
  <c r="E36" i="9" s="1"/>
  <c r="F37" i="9" l="1"/>
  <c r="F35" i="9"/>
  <c r="C33" i="6" l="1"/>
  <c r="C35" i="6"/>
  <c r="A41" i="9" l="1"/>
  <c r="A37" i="7"/>
  <c r="A34" i="11"/>
  <c r="A34" i="10"/>
  <c r="A32" i="11"/>
  <c r="A32" i="10"/>
  <c r="A39" i="9"/>
  <c r="C34" i="6"/>
  <c r="A35" i="7"/>
  <c r="F32" i="10" l="1"/>
  <c r="J32" i="10"/>
  <c r="N32" i="10"/>
  <c r="C32" i="10"/>
  <c r="G32" i="10"/>
  <c r="K32" i="10"/>
  <c r="O32" i="10"/>
  <c r="S32" i="10"/>
  <c r="V32" i="11" s="1"/>
  <c r="W32" i="10"/>
  <c r="AA32" i="10"/>
  <c r="AE32" i="10"/>
  <c r="AI32" i="10"/>
  <c r="AM32" i="10"/>
  <c r="AQ32" i="10"/>
  <c r="AU32" i="10"/>
  <c r="AY32" i="10"/>
  <c r="BC32" i="10"/>
  <c r="BG32" i="10"/>
  <c r="BK32" i="10"/>
  <c r="BO32" i="10"/>
  <c r="BS32" i="10"/>
  <c r="BW32" i="10"/>
  <c r="CA32" i="10"/>
  <c r="CD32" i="11" s="1"/>
  <c r="CE32" i="10"/>
  <c r="CH32" i="11" s="1"/>
  <c r="CI32" i="10"/>
  <c r="CM32" i="10"/>
  <c r="CQ32" i="10"/>
  <c r="CU32" i="10"/>
  <c r="E32" i="10"/>
  <c r="H32" i="11" s="1"/>
  <c r="I32" i="10"/>
  <c r="L32" i="11" s="1"/>
  <c r="M32" i="10"/>
  <c r="P32" i="11" s="1"/>
  <c r="Q32" i="10"/>
  <c r="T32" i="11" s="1"/>
  <c r="U32" i="10"/>
  <c r="Y32" i="10"/>
  <c r="AC32" i="10"/>
  <c r="AG32" i="10"/>
  <c r="AK32" i="10"/>
  <c r="AO32" i="10"/>
  <c r="AS32" i="10"/>
  <c r="AW32" i="10"/>
  <c r="BA32" i="10"/>
  <c r="BE32" i="10"/>
  <c r="BI32" i="10"/>
  <c r="BM32" i="10"/>
  <c r="BQ32" i="10"/>
  <c r="BT32" i="11" s="1"/>
  <c r="BU32" i="10"/>
  <c r="BX32" i="11" s="1"/>
  <c r="BY32" i="10"/>
  <c r="CC32" i="10"/>
  <c r="CF32" i="11" s="1"/>
  <c r="CG32" i="10"/>
  <c r="CK32" i="10"/>
  <c r="CO32" i="10"/>
  <c r="CS32" i="10"/>
  <c r="CW32" i="10"/>
  <c r="P32" i="10"/>
  <c r="AF32" i="10"/>
  <c r="AI32" i="11" s="1"/>
  <c r="AV32" i="10"/>
  <c r="AY32" i="11" s="1"/>
  <c r="BR32" i="10"/>
  <c r="CB32" i="10"/>
  <c r="CL32" i="10"/>
  <c r="CO32" i="11" s="1"/>
  <c r="CT32" i="10"/>
  <c r="CW32" i="11" s="1"/>
  <c r="R32" i="10"/>
  <c r="AH32" i="10"/>
  <c r="AK32" i="11" s="1"/>
  <c r="AX32" i="10"/>
  <c r="BH32" i="10"/>
  <c r="BK32" i="11" s="1"/>
  <c r="CD32" i="10"/>
  <c r="T32" i="10"/>
  <c r="W32" i="11" s="1"/>
  <c r="AJ32" i="10"/>
  <c r="BJ32" i="10"/>
  <c r="BM32" i="11" s="1"/>
  <c r="BT32" i="10"/>
  <c r="V32" i="10"/>
  <c r="Y32" i="11" s="1"/>
  <c r="AL32" i="10"/>
  <c r="AO32" i="11" s="1"/>
  <c r="AZ32" i="10"/>
  <c r="BC32" i="11" s="1"/>
  <c r="BV32" i="10"/>
  <c r="CF32" i="10"/>
  <c r="CI32" i="11" s="1"/>
  <c r="CN32" i="10"/>
  <c r="CQ32" i="11" s="1"/>
  <c r="CV32" i="10"/>
  <c r="X32" i="10"/>
  <c r="AA32" i="11" s="1"/>
  <c r="AN32" i="10"/>
  <c r="AQ32" i="11" s="1"/>
  <c r="BB32" i="10"/>
  <c r="BE32" i="11" s="1"/>
  <c r="BL32" i="10"/>
  <c r="BO32" i="11" s="1"/>
  <c r="CH32" i="10"/>
  <c r="CK32" i="11" s="1"/>
  <c r="CP32" i="10"/>
  <c r="CS32" i="11" s="1"/>
  <c r="CX32" i="10"/>
  <c r="D32" i="10"/>
  <c r="G32" i="11" s="1"/>
  <c r="Z32" i="10"/>
  <c r="AC32" i="11" s="1"/>
  <c r="AP32" i="10"/>
  <c r="AS32" i="11" s="1"/>
  <c r="BN32" i="10"/>
  <c r="BQ32" i="11" s="1"/>
  <c r="BX32" i="10"/>
  <c r="CA32" i="11" s="1"/>
  <c r="H32" i="10"/>
  <c r="AB32" i="10"/>
  <c r="AE32" i="11" s="1"/>
  <c r="AR32" i="10"/>
  <c r="BD32" i="10"/>
  <c r="BG32" i="11" s="1"/>
  <c r="BZ32" i="10"/>
  <c r="L32" i="10"/>
  <c r="AD32" i="10"/>
  <c r="AG32" i="11" s="1"/>
  <c r="AT32" i="10"/>
  <c r="AW32" i="11" s="1"/>
  <c r="BF32" i="10"/>
  <c r="BI32" i="11" s="1"/>
  <c r="BP32" i="10"/>
  <c r="BS32" i="11" s="1"/>
  <c r="CJ32" i="10"/>
  <c r="CM32" i="11" s="1"/>
  <c r="CR32" i="10"/>
  <c r="CU32" i="11" s="1"/>
  <c r="A36" i="7"/>
  <c r="A33" i="11"/>
  <c r="A33" i="10"/>
  <c r="A40" i="9"/>
  <c r="C34" i="10"/>
  <c r="M34" i="10"/>
  <c r="R34" i="10"/>
  <c r="D34" i="10"/>
  <c r="I34" i="10"/>
  <c r="N34" i="10"/>
  <c r="W34" i="10"/>
  <c r="AA34" i="10"/>
  <c r="AE34" i="10"/>
  <c r="AI34" i="10"/>
  <c r="AM34" i="10"/>
  <c r="AQ34" i="10"/>
  <c r="AU34" i="10"/>
  <c r="AY34" i="10"/>
  <c r="BC34" i="10"/>
  <c r="BG34" i="10"/>
  <c r="BK34" i="10"/>
  <c r="BO34" i="10"/>
  <c r="BS34" i="10"/>
  <c r="BW34" i="10"/>
  <c r="CA34" i="10"/>
  <c r="CE34" i="10"/>
  <c r="CI34" i="10"/>
  <c r="CM34" i="10"/>
  <c r="CQ34" i="10"/>
  <c r="CU34" i="10"/>
  <c r="J34" i="10"/>
  <c r="S34" i="10"/>
  <c r="E34" i="10"/>
  <c r="O34" i="10"/>
  <c r="X34" i="10"/>
  <c r="AB34" i="10"/>
  <c r="AF34" i="10"/>
  <c r="AJ34" i="10"/>
  <c r="AN34" i="10"/>
  <c r="AR34" i="10"/>
  <c r="AV34" i="10"/>
  <c r="AZ34" i="10"/>
  <c r="BD34" i="10"/>
  <c r="BH34" i="10"/>
  <c r="BL34" i="10"/>
  <c r="BP34" i="10"/>
  <c r="BT34" i="10"/>
  <c r="BX34" i="10"/>
  <c r="CB34" i="10"/>
  <c r="CF34" i="10"/>
  <c r="CJ34" i="10"/>
  <c r="CN34" i="10"/>
  <c r="CR34" i="10"/>
  <c r="CV34" i="10"/>
  <c r="F34" i="10"/>
  <c r="K34" i="10"/>
  <c r="T34" i="10"/>
  <c r="P34" i="10"/>
  <c r="Y34" i="10"/>
  <c r="AB34" i="11" s="1"/>
  <c r="AC34" i="10"/>
  <c r="AG34" i="10"/>
  <c r="AK34" i="10"/>
  <c r="AO34" i="10"/>
  <c r="AS34" i="10"/>
  <c r="AW34" i="10"/>
  <c r="BA34" i="10"/>
  <c r="BE34" i="10"/>
  <c r="BH34" i="11" s="1"/>
  <c r="BI34" i="10"/>
  <c r="BM34" i="10"/>
  <c r="BQ34" i="10"/>
  <c r="BU34" i="10"/>
  <c r="BY34" i="10"/>
  <c r="CC34" i="10"/>
  <c r="CG34" i="10"/>
  <c r="CJ34" i="11" s="1"/>
  <c r="CK34" i="10"/>
  <c r="CO34" i="10"/>
  <c r="CS34" i="10"/>
  <c r="CW34" i="10"/>
  <c r="G34" i="10"/>
  <c r="L34" i="10"/>
  <c r="O34" i="11" s="1"/>
  <c r="U34" i="10"/>
  <c r="AD34" i="10"/>
  <c r="AG34" i="11" s="1"/>
  <c r="BJ34" i="10"/>
  <c r="BM34" i="11" s="1"/>
  <c r="CP34" i="10"/>
  <c r="CS34" i="11" s="1"/>
  <c r="AH34" i="10"/>
  <c r="BN34" i="10"/>
  <c r="BQ34" i="11" s="1"/>
  <c r="CT34" i="10"/>
  <c r="CW34" i="11" s="1"/>
  <c r="AL34" i="10"/>
  <c r="AO34" i="11" s="1"/>
  <c r="BR34" i="10"/>
  <c r="BU34" i="11" s="1"/>
  <c r="CX34" i="10"/>
  <c r="H34" i="10"/>
  <c r="K34" i="11" s="1"/>
  <c r="AP34" i="10"/>
  <c r="AS34" i="11" s="1"/>
  <c r="BV34" i="10"/>
  <c r="AT34" i="10"/>
  <c r="BZ34" i="10"/>
  <c r="Q34" i="10"/>
  <c r="T34" i="11" s="1"/>
  <c r="AX34" i="10"/>
  <c r="CD34" i="10"/>
  <c r="CG34" i="11" s="1"/>
  <c r="V34" i="10"/>
  <c r="Y34" i="11" s="1"/>
  <c r="BB34" i="10"/>
  <c r="CH34" i="10"/>
  <c r="Z34" i="10"/>
  <c r="BF34" i="10"/>
  <c r="CL34" i="10"/>
  <c r="H37" i="7"/>
  <c r="P37" i="7"/>
  <c r="X37" i="7"/>
  <c r="AF37" i="7"/>
  <c r="AN37" i="7"/>
  <c r="AV37" i="7"/>
  <c r="BD37" i="7"/>
  <c r="BL37" i="7"/>
  <c r="BT37" i="7"/>
  <c r="CB37" i="7"/>
  <c r="CJ37" i="7"/>
  <c r="CR37" i="7"/>
  <c r="I37" i="7"/>
  <c r="Q37" i="7"/>
  <c r="Y37" i="7"/>
  <c r="AG37" i="7"/>
  <c r="AO37" i="7"/>
  <c r="AW37" i="7"/>
  <c r="BE37" i="7"/>
  <c r="BM37" i="7"/>
  <c r="BU37" i="7"/>
  <c r="CC37" i="7"/>
  <c r="CK37" i="7"/>
  <c r="CS37" i="7"/>
  <c r="J37" i="7"/>
  <c r="R37" i="7"/>
  <c r="Z37" i="7"/>
  <c r="AH37" i="7"/>
  <c r="AP37" i="7"/>
  <c r="AX37" i="7"/>
  <c r="BF37" i="7"/>
  <c r="BN37" i="7"/>
  <c r="BV37" i="7"/>
  <c r="CD37" i="7"/>
  <c r="CL37" i="7"/>
  <c r="CT37" i="7"/>
  <c r="K37" i="7"/>
  <c r="S37" i="7"/>
  <c r="AA37" i="7"/>
  <c r="AI37" i="7"/>
  <c r="AQ37" i="7"/>
  <c r="AY37" i="7"/>
  <c r="BG37" i="7"/>
  <c r="BO37" i="7"/>
  <c r="BW37" i="7"/>
  <c r="CE37" i="7"/>
  <c r="CM37" i="7"/>
  <c r="CU37" i="7"/>
  <c r="D37" i="7"/>
  <c r="L37" i="7"/>
  <c r="T37" i="7"/>
  <c r="AB37" i="7"/>
  <c r="AJ37" i="7"/>
  <c r="AR37" i="7"/>
  <c r="AZ37" i="7"/>
  <c r="BH37" i="7"/>
  <c r="BP37" i="7"/>
  <c r="BX37" i="7"/>
  <c r="CF37" i="7"/>
  <c r="CN37" i="7"/>
  <c r="CV37" i="7"/>
  <c r="E37" i="7"/>
  <c r="M37" i="7"/>
  <c r="U37" i="7"/>
  <c r="AC37" i="7"/>
  <c r="AK37" i="7"/>
  <c r="AS37" i="7"/>
  <c r="BA37" i="7"/>
  <c r="BI37" i="7"/>
  <c r="BQ37" i="7"/>
  <c r="BY37" i="7"/>
  <c r="CG37" i="7"/>
  <c r="CO37" i="7"/>
  <c r="CW37" i="7"/>
  <c r="F37" i="7"/>
  <c r="N37" i="7"/>
  <c r="V37" i="7"/>
  <c r="AD37" i="7"/>
  <c r="AL37" i="7"/>
  <c r="AT37" i="7"/>
  <c r="BB37" i="7"/>
  <c r="BJ37" i="7"/>
  <c r="BR37" i="7"/>
  <c r="BZ37" i="7"/>
  <c r="CH37" i="7"/>
  <c r="CP37" i="7"/>
  <c r="CX37" i="7"/>
  <c r="AU37" i="7"/>
  <c r="BC37" i="7"/>
  <c r="BK37" i="7"/>
  <c r="G37" i="7"/>
  <c r="BS37" i="7"/>
  <c r="O37" i="7"/>
  <c r="CA37" i="7"/>
  <c r="W37" i="7"/>
  <c r="CI37" i="7"/>
  <c r="AE37" i="7"/>
  <c r="CQ37" i="7"/>
  <c r="AM37" i="7"/>
  <c r="CY37" i="7"/>
  <c r="O39" i="9"/>
  <c r="W39" i="9"/>
  <c r="AE39" i="9"/>
  <c r="AM39" i="9"/>
  <c r="AU39" i="9"/>
  <c r="BC39" i="9"/>
  <c r="BK39" i="9"/>
  <c r="BS39" i="9"/>
  <c r="CA39" i="9"/>
  <c r="CI39" i="9"/>
  <c r="CQ39" i="9"/>
  <c r="CY39" i="9"/>
  <c r="P39" i="9"/>
  <c r="X39" i="9"/>
  <c r="AF39" i="9"/>
  <c r="AN39" i="9"/>
  <c r="AV39" i="9"/>
  <c r="BD39" i="9"/>
  <c r="BL39" i="9"/>
  <c r="BT39" i="9"/>
  <c r="CB39" i="9"/>
  <c r="CJ39" i="9"/>
  <c r="CR39" i="9"/>
  <c r="CZ39" i="9"/>
  <c r="I39" i="9"/>
  <c r="Q39" i="9"/>
  <c r="Y39" i="9"/>
  <c r="AG39" i="9"/>
  <c r="AO39" i="9"/>
  <c r="AW39" i="9"/>
  <c r="BE39" i="9"/>
  <c r="BM39" i="9"/>
  <c r="BU39" i="9"/>
  <c r="CC39" i="9"/>
  <c r="CK39" i="9"/>
  <c r="CS39" i="9"/>
  <c r="DA39" i="9"/>
  <c r="J39" i="9"/>
  <c r="R39" i="9"/>
  <c r="Z39" i="9"/>
  <c r="AH39" i="9"/>
  <c r="AP39" i="9"/>
  <c r="AX39" i="9"/>
  <c r="BF39" i="9"/>
  <c r="BN39" i="9"/>
  <c r="BV39" i="9"/>
  <c r="CD39" i="9"/>
  <c r="CL39" i="9"/>
  <c r="CT39" i="9"/>
  <c r="DB39" i="9"/>
  <c r="K39" i="9"/>
  <c r="S39" i="9"/>
  <c r="AA39" i="9"/>
  <c r="AI39" i="9"/>
  <c r="AQ39" i="9"/>
  <c r="AY39" i="9"/>
  <c r="BG39" i="9"/>
  <c r="BO39" i="9"/>
  <c r="BW39" i="9"/>
  <c r="CE39" i="9"/>
  <c r="CM39" i="9"/>
  <c r="CU39" i="9"/>
  <c r="DC39" i="9"/>
  <c r="L39" i="9"/>
  <c r="T39" i="9"/>
  <c r="AB39" i="9"/>
  <c r="AJ39" i="9"/>
  <c r="AR39" i="9"/>
  <c r="AZ39" i="9"/>
  <c r="BH39" i="9"/>
  <c r="BP39" i="9"/>
  <c r="BX39" i="9"/>
  <c r="CF39" i="9"/>
  <c r="CN39" i="9"/>
  <c r="CV39" i="9"/>
  <c r="DD39" i="9"/>
  <c r="M39" i="9"/>
  <c r="U39" i="9"/>
  <c r="AC39" i="9"/>
  <c r="AK39" i="9"/>
  <c r="AS39" i="9"/>
  <c r="BA39" i="9"/>
  <c r="BI39" i="9"/>
  <c r="BQ39" i="9"/>
  <c r="BY39" i="9"/>
  <c r="CG39" i="9"/>
  <c r="CO39" i="9"/>
  <c r="CW39" i="9"/>
  <c r="N39" i="9"/>
  <c r="V39" i="9"/>
  <c r="AD39" i="9"/>
  <c r="AL39" i="9"/>
  <c r="AT39" i="9"/>
  <c r="BB39" i="9"/>
  <c r="BJ39" i="9"/>
  <c r="BR39" i="9"/>
  <c r="BZ39" i="9"/>
  <c r="CH39" i="9"/>
  <c r="CP39" i="9"/>
  <c r="CX39" i="9"/>
  <c r="F35" i="7"/>
  <c r="N35" i="7"/>
  <c r="V35" i="7"/>
  <c r="AD35" i="7"/>
  <c r="AL35" i="7"/>
  <c r="AT35" i="7"/>
  <c r="BB35" i="7"/>
  <c r="BJ35" i="7"/>
  <c r="I35" i="7"/>
  <c r="Q35" i="7"/>
  <c r="Y35" i="7"/>
  <c r="AG35" i="7"/>
  <c r="AO35" i="7"/>
  <c r="AW35" i="7"/>
  <c r="BE35" i="7"/>
  <c r="BM35" i="7"/>
  <c r="BU35" i="7"/>
  <c r="CC35" i="7"/>
  <c r="CK35" i="7"/>
  <c r="D35" i="7"/>
  <c r="L35" i="7"/>
  <c r="T35" i="7"/>
  <c r="AB35" i="7"/>
  <c r="AJ35" i="7"/>
  <c r="AR35" i="7"/>
  <c r="AZ35" i="7"/>
  <c r="BH35" i="7"/>
  <c r="BP35" i="7"/>
  <c r="E35" i="7"/>
  <c r="R35" i="7"/>
  <c r="AE35" i="7"/>
  <c r="AQ35" i="7"/>
  <c r="BD35" i="7"/>
  <c r="BQ35" i="7"/>
  <c r="BZ35" i="7"/>
  <c r="CI35" i="7"/>
  <c r="CR35" i="7"/>
  <c r="G35" i="7"/>
  <c r="S35" i="7"/>
  <c r="AF35" i="7"/>
  <c r="AS35" i="7"/>
  <c r="BF35" i="7"/>
  <c r="BR35" i="7"/>
  <c r="CA35" i="7"/>
  <c r="CJ35" i="7"/>
  <c r="CS35" i="7"/>
  <c r="H35" i="7"/>
  <c r="U35" i="7"/>
  <c r="AH35" i="7"/>
  <c r="AU35" i="7"/>
  <c r="BG35" i="7"/>
  <c r="BS35" i="7"/>
  <c r="CB35" i="7"/>
  <c r="CL35" i="7"/>
  <c r="CT35" i="7"/>
  <c r="J35" i="7"/>
  <c r="W35" i="7"/>
  <c r="AI35" i="7"/>
  <c r="AV35" i="7"/>
  <c r="BI35" i="7"/>
  <c r="BT35" i="7"/>
  <c r="CD35" i="7"/>
  <c r="CM35" i="7"/>
  <c r="CU35" i="7"/>
  <c r="K35" i="7"/>
  <c r="X35" i="7"/>
  <c r="AK35" i="7"/>
  <c r="AX35" i="7"/>
  <c r="BK35" i="7"/>
  <c r="BV35" i="7"/>
  <c r="CE35" i="7"/>
  <c r="CN35" i="7"/>
  <c r="CV35" i="7"/>
  <c r="M35" i="7"/>
  <c r="Z35" i="7"/>
  <c r="AM35" i="7"/>
  <c r="AY35" i="7"/>
  <c r="BL35" i="7"/>
  <c r="BW35" i="7"/>
  <c r="CF35" i="7"/>
  <c r="CO35" i="7"/>
  <c r="CW35" i="7"/>
  <c r="O35" i="7"/>
  <c r="AA35" i="7"/>
  <c r="AN35" i="7"/>
  <c r="BA35" i="7"/>
  <c r="BN35" i="7"/>
  <c r="BX35" i="7"/>
  <c r="CG35" i="7"/>
  <c r="CP35" i="7"/>
  <c r="CX35" i="7"/>
  <c r="P35" i="7"/>
  <c r="AC35" i="7"/>
  <c r="AP35" i="7"/>
  <c r="BC35" i="7"/>
  <c r="BO35" i="7"/>
  <c r="BY35" i="7"/>
  <c r="CH35" i="7"/>
  <c r="CQ35" i="7"/>
  <c r="CY35" i="7"/>
  <c r="O41" i="9"/>
  <c r="W41" i="9"/>
  <c r="AE41" i="9"/>
  <c r="AM41" i="9"/>
  <c r="AU41" i="9"/>
  <c r="BC41" i="9"/>
  <c r="BK41" i="9"/>
  <c r="BS41" i="9"/>
  <c r="CA41" i="9"/>
  <c r="CI41" i="9"/>
  <c r="CQ41" i="9"/>
  <c r="CY41" i="9"/>
  <c r="P41" i="9"/>
  <c r="X41" i="9"/>
  <c r="AF41" i="9"/>
  <c r="AN41" i="9"/>
  <c r="AV41" i="9"/>
  <c r="BD41" i="9"/>
  <c r="BL41" i="9"/>
  <c r="BT41" i="9"/>
  <c r="CB41" i="9"/>
  <c r="CJ41" i="9"/>
  <c r="CR41" i="9"/>
  <c r="CZ41" i="9"/>
  <c r="I41" i="9"/>
  <c r="Q41" i="9"/>
  <c r="Y41" i="9"/>
  <c r="AG41" i="9"/>
  <c r="AO41" i="9"/>
  <c r="AW41" i="9"/>
  <c r="BE41" i="9"/>
  <c r="BM41" i="9"/>
  <c r="BU41" i="9"/>
  <c r="CC41" i="9"/>
  <c r="CK41" i="9"/>
  <c r="CS41" i="9"/>
  <c r="DA41" i="9"/>
  <c r="J41" i="9"/>
  <c r="R41" i="9"/>
  <c r="Z41" i="9"/>
  <c r="AH41" i="9"/>
  <c r="AP41" i="9"/>
  <c r="AX41" i="9"/>
  <c r="BF41" i="9"/>
  <c r="BN41" i="9"/>
  <c r="BV41" i="9"/>
  <c r="CD41" i="9"/>
  <c r="CL41" i="9"/>
  <c r="CT41" i="9"/>
  <c r="DB41" i="9"/>
  <c r="K41" i="9"/>
  <c r="S41" i="9"/>
  <c r="AA41" i="9"/>
  <c r="AI41" i="9"/>
  <c r="AQ41" i="9"/>
  <c r="AY41" i="9"/>
  <c r="BG41" i="9"/>
  <c r="BO41" i="9"/>
  <c r="BW41" i="9"/>
  <c r="CE41" i="9"/>
  <c r="CM41" i="9"/>
  <c r="CU41" i="9"/>
  <c r="DC41" i="9"/>
  <c r="L41" i="9"/>
  <c r="T41" i="9"/>
  <c r="AB41" i="9"/>
  <c r="AJ41" i="9"/>
  <c r="AR41" i="9"/>
  <c r="AZ41" i="9"/>
  <c r="BH41" i="9"/>
  <c r="BP41" i="9"/>
  <c r="BX41" i="9"/>
  <c r="CF41" i="9"/>
  <c r="CN41" i="9"/>
  <c r="CV41" i="9"/>
  <c r="DD41" i="9"/>
  <c r="M41" i="9"/>
  <c r="U41" i="9"/>
  <c r="AC41" i="9"/>
  <c r="AK41" i="9"/>
  <c r="AS41" i="9"/>
  <c r="BA41" i="9"/>
  <c r="BI41" i="9"/>
  <c r="BQ41" i="9"/>
  <c r="BY41" i="9"/>
  <c r="CG41" i="9"/>
  <c r="CO41" i="9"/>
  <c r="CW41" i="9"/>
  <c r="N41" i="9"/>
  <c r="BZ41" i="9"/>
  <c r="V41" i="9"/>
  <c r="CH41" i="9"/>
  <c r="AD41" i="9"/>
  <c r="CP41" i="9"/>
  <c r="AL41" i="9"/>
  <c r="CX41" i="9"/>
  <c r="AT41" i="9"/>
  <c r="BB41" i="9"/>
  <c r="BJ41" i="9"/>
  <c r="BR41" i="9"/>
  <c r="BX34" i="11" l="1"/>
  <c r="CN34" i="11"/>
  <c r="S34" i="11"/>
  <c r="BY34" i="11"/>
  <c r="AK34" i="11"/>
  <c r="AZ32" i="11"/>
  <c r="CL34" i="11"/>
  <c r="CB32" i="11"/>
  <c r="R32" i="11"/>
  <c r="BD34" i="11"/>
  <c r="R34" i="11"/>
  <c r="CH34" i="11"/>
  <c r="AT32" i="11"/>
  <c r="H34" i="11"/>
  <c r="L34" i="11"/>
  <c r="CY32" i="11"/>
  <c r="M34" i="11"/>
  <c r="U34" i="11"/>
  <c r="AM32" i="11"/>
  <c r="AC34" i="11"/>
  <c r="BU32" i="11"/>
  <c r="BG34" i="11"/>
  <c r="BF34" i="11"/>
  <c r="D33" i="10"/>
  <c r="H33" i="10"/>
  <c r="L33" i="10"/>
  <c r="P33" i="10"/>
  <c r="T33" i="10"/>
  <c r="X33" i="10"/>
  <c r="AB33" i="10"/>
  <c r="AF33" i="10"/>
  <c r="AJ33" i="10"/>
  <c r="AN33" i="10"/>
  <c r="AR33" i="10"/>
  <c r="AV33" i="10"/>
  <c r="AZ33" i="10"/>
  <c r="BD33" i="10"/>
  <c r="BH33" i="10"/>
  <c r="BL33" i="10"/>
  <c r="BP33" i="10"/>
  <c r="BT33" i="10"/>
  <c r="BX33" i="10"/>
  <c r="CB33" i="10"/>
  <c r="CF33" i="10"/>
  <c r="CJ33" i="10"/>
  <c r="CN33" i="10"/>
  <c r="CR33" i="10"/>
  <c r="CV33" i="10"/>
  <c r="E33" i="10"/>
  <c r="I33" i="10"/>
  <c r="M33" i="10"/>
  <c r="Q33" i="10"/>
  <c r="U33" i="10"/>
  <c r="Y33" i="10"/>
  <c r="AC33" i="10"/>
  <c r="AG33" i="10"/>
  <c r="AK33" i="10"/>
  <c r="AO33" i="10"/>
  <c r="AS33" i="10"/>
  <c r="AW33" i="10"/>
  <c r="BA33" i="10"/>
  <c r="BE33" i="10"/>
  <c r="BI33" i="10"/>
  <c r="BM33" i="10"/>
  <c r="BQ33" i="10"/>
  <c r="BU33" i="10"/>
  <c r="BY33" i="10"/>
  <c r="CC33" i="10"/>
  <c r="CG33" i="10"/>
  <c r="CK33" i="10"/>
  <c r="CO33" i="10"/>
  <c r="CS33" i="10"/>
  <c r="CW33" i="10"/>
  <c r="F33" i="10"/>
  <c r="J33" i="10"/>
  <c r="N33" i="10"/>
  <c r="R33" i="10"/>
  <c r="V33" i="10"/>
  <c r="Z33" i="10"/>
  <c r="AD33" i="10"/>
  <c r="AH33" i="10"/>
  <c r="AL33" i="10"/>
  <c r="AP33" i="10"/>
  <c r="AT33" i="10"/>
  <c r="AX33" i="10"/>
  <c r="BB33" i="10"/>
  <c r="BF33" i="10"/>
  <c r="BJ33" i="10"/>
  <c r="BN33" i="10"/>
  <c r="BR33" i="10"/>
  <c r="BV33" i="10"/>
  <c r="BZ33" i="10"/>
  <c r="CD33" i="10"/>
  <c r="CH33" i="10"/>
  <c r="CL33" i="10"/>
  <c r="CP33" i="10"/>
  <c r="CT33" i="10"/>
  <c r="CX33" i="10"/>
  <c r="C33" i="10"/>
  <c r="G33" i="10"/>
  <c r="J33" i="11" s="1"/>
  <c r="K33" i="10"/>
  <c r="N33" i="11" s="1"/>
  <c r="O33" i="10"/>
  <c r="R33" i="11" s="1"/>
  <c r="S33" i="10"/>
  <c r="W33" i="10"/>
  <c r="AA33" i="10"/>
  <c r="AE33" i="10"/>
  <c r="AI33" i="10"/>
  <c r="AM33" i="10"/>
  <c r="AP33" i="11" s="1"/>
  <c r="AQ33" i="10"/>
  <c r="AT33" i="11" s="1"/>
  <c r="AU33" i="10"/>
  <c r="AX33" i="11" s="1"/>
  <c r="AY33" i="10"/>
  <c r="BC33" i="10"/>
  <c r="BG33" i="10"/>
  <c r="BK33" i="10"/>
  <c r="BO33" i="10"/>
  <c r="BS33" i="10"/>
  <c r="BV33" i="11" s="1"/>
  <c r="BW33" i="10"/>
  <c r="BZ33" i="11" s="1"/>
  <c r="CA33" i="10"/>
  <c r="CD33" i="11" s="1"/>
  <c r="CE33" i="10"/>
  <c r="CI33" i="10"/>
  <c r="CM33" i="10"/>
  <c r="CQ33" i="10"/>
  <c r="CU33" i="10"/>
  <c r="CI34" i="11"/>
  <c r="BB34" i="11"/>
  <c r="AX34" i="11"/>
  <c r="K36" i="7"/>
  <c r="S36" i="7"/>
  <c r="AA36" i="7"/>
  <c r="AI36" i="7"/>
  <c r="AQ36" i="7"/>
  <c r="AY36" i="7"/>
  <c r="BG36" i="7"/>
  <c r="BO36" i="7"/>
  <c r="BW36" i="7"/>
  <c r="CE36" i="7"/>
  <c r="CM36" i="7"/>
  <c r="CU36" i="7"/>
  <c r="D36" i="7"/>
  <c r="L36" i="7"/>
  <c r="T36" i="7"/>
  <c r="AB36" i="7"/>
  <c r="AJ36" i="7"/>
  <c r="AR36" i="7"/>
  <c r="AZ36" i="7"/>
  <c r="BH36" i="7"/>
  <c r="BP36" i="7"/>
  <c r="BX36" i="7"/>
  <c r="CF36" i="7"/>
  <c r="E36" i="7"/>
  <c r="M36" i="7"/>
  <c r="U36" i="7"/>
  <c r="F36" i="7"/>
  <c r="N36" i="7"/>
  <c r="V36" i="7"/>
  <c r="AD36" i="7"/>
  <c r="AL36" i="7"/>
  <c r="AT36" i="7"/>
  <c r="BB36" i="7"/>
  <c r="BJ36" i="7"/>
  <c r="BR36" i="7"/>
  <c r="BZ36" i="7"/>
  <c r="CH36" i="7"/>
  <c r="CP36" i="7"/>
  <c r="CX36" i="7"/>
  <c r="G36" i="7"/>
  <c r="O36" i="7"/>
  <c r="W36" i="7"/>
  <c r="AE36" i="7"/>
  <c r="AM36" i="7"/>
  <c r="AU36" i="7"/>
  <c r="BC36" i="7"/>
  <c r="BK36" i="7"/>
  <c r="BS36" i="7"/>
  <c r="CA36" i="7"/>
  <c r="CI36" i="7"/>
  <c r="CQ36" i="7"/>
  <c r="CY36" i="7"/>
  <c r="H36" i="7"/>
  <c r="P36" i="7"/>
  <c r="X36" i="7"/>
  <c r="AF36" i="7"/>
  <c r="AN36" i="7"/>
  <c r="AV36" i="7"/>
  <c r="BD36" i="7"/>
  <c r="BL36" i="7"/>
  <c r="BT36" i="7"/>
  <c r="CB36" i="7"/>
  <c r="CJ36" i="7"/>
  <c r="CR36" i="7"/>
  <c r="I36" i="7"/>
  <c r="Q36" i="7"/>
  <c r="Y36" i="7"/>
  <c r="AG36" i="7"/>
  <c r="AO36" i="7"/>
  <c r="AW36" i="7"/>
  <c r="BE36" i="7"/>
  <c r="BM36" i="7"/>
  <c r="BU36" i="7"/>
  <c r="CC36" i="7"/>
  <c r="CK36" i="7"/>
  <c r="CS36" i="7"/>
  <c r="J36" i="7"/>
  <c r="R36" i="7"/>
  <c r="AH36" i="7"/>
  <c r="BN36" i="7"/>
  <c r="CO36" i="7"/>
  <c r="AK36" i="7"/>
  <c r="BQ36" i="7"/>
  <c r="CT36" i="7"/>
  <c r="AP36" i="7"/>
  <c r="BV36" i="7"/>
  <c r="CV36" i="7"/>
  <c r="AS36" i="7"/>
  <c r="BY36" i="7"/>
  <c r="CW36" i="7"/>
  <c r="AX36" i="7"/>
  <c r="CD36" i="7"/>
  <c r="BA36" i="7"/>
  <c r="CG36" i="7"/>
  <c r="Z36" i="7"/>
  <c r="BF36" i="7"/>
  <c r="CL36" i="7"/>
  <c r="CN36" i="7"/>
  <c r="AC36" i="7"/>
  <c r="BI36" i="7"/>
  <c r="BZ32" i="11"/>
  <c r="CO34" i="11"/>
  <c r="CB34" i="11"/>
  <c r="AV34" i="11"/>
  <c r="N34" i="11"/>
  <c r="CA34" i="11"/>
  <c r="AU34" i="11"/>
  <c r="V34" i="11"/>
  <c r="BZ34" i="11"/>
  <c r="AT34" i="11"/>
  <c r="G34" i="11"/>
  <c r="CC32" i="11"/>
  <c r="BW32" i="11"/>
  <c r="U32" i="11"/>
  <c r="CZ32" i="11"/>
  <c r="AN32" i="11"/>
  <c r="BV32" i="11"/>
  <c r="AP32" i="11"/>
  <c r="J32" i="11"/>
  <c r="CM34" i="11"/>
  <c r="BB32" i="11"/>
  <c r="BC34" i="11"/>
  <c r="AX32" i="11"/>
  <c r="B37" i="7"/>
  <c r="AZ34" i="11"/>
  <c r="CE34" i="11"/>
  <c r="S32" i="11"/>
  <c r="AR32" i="11"/>
  <c r="N32" i="11"/>
  <c r="BI34" i="11"/>
  <c r="CC34" i="11"/>
  <c r="J34" i="11"/>
  <c r="AR34" i="11"/>
  <c r="I34" i="11"/>
  <c r="BW34" i="11"/>
  <c r="AQ34" i="11"/>
  <c r="BV34" i="11"/>
  <c r="AP34" i="11"/>
  <c r="CV32" i="11"/>
  <c r="BP32" i="11"/>
  <c r="AJ32" i="11"/>
  <c r="CX32" i="11"/>
  <c r="BR32" i="11"/>
  <c r="AL32" i="11"/>
  <c r="E32" i="11"/>
  <c r="F32" i="11"/>
  <c r="Q34" i="11"/>
  <c r="AV32" i="11"/>
  <c r="X34" i="11"/>
  <c r="AW34" i="11"/>
  <c r="CZ34" i="11"/>
  <c r="BT34" i="11"/>
  <c r="AN34" i="11"/>
  <c r="CY34" i="11"/>
  <c r="BS34" i="11"/>
  <c r="AM34" i="11"/>
  <c r="CX34" i="11"/>
  <c r="BR34" i="11"/>
  <c r="AL34" i="11"/>
  <c r="P34" i="11"/>
  <c r="AU32" i="11"/>
  <c r="CR32" i="11"/>
  <c r="BL32" i="11"/>
  <c r="AF32" i="11"/>
  <c r="CT32" i="11"/>
  <c r="BN32" i="11"/>
  <c r="AH32" i="11"/>
  <c r="Q32" i="11"/>
  <c r="BA32" i="11"/>
  <c r="BA34" i="11"/>
  <c r="CF34" i="11"/>
  <c r="W34" i="11"/>
  <c r="AY34" i="11"/>
  <c r="CD34" i="11"/>
  <c r="O32" i="11"/>
  <c r="B35" i="7"/>
  <c r="CK34" i="11"/>
  <c r="CV34" i="11"/>
  <c r="BP34" i="11"/>
  <c r="AJ34" i="11"/>
  <c r="CU34" i="11"/>
  <c r="BO34" i="11"/>
  <c r="AI34" i="11"/>
  <c r="CT34" i="11"/>
  <c r="BN34" i="11"/>
  <c r="AH34" i="11"/>
  <c r="E34" i="11"/>
  <c r="F34" i="11"/>
  <c r="CE32" i="11"/>
  <c r="CN32" i="11"/>
  <c r="BH32" i="11"/>
  <c r="AB32" i="11"/>
  <c r="CP32" i="11"/>
  <c r="BJ32" i="11"/>
  <c r="AD32" i="11"/>
  <c r="M32" i="11"/>
  <c r="AA34" i="11"/>
  <c r="Z34" i="11"/>
  <c r="BE34" i="11"/>
  <c r="CR34" i="11"/>
  <c r="BL34" i="11"/>
  <c r="AF34" i="11"/>
  <c r="CQ34" i="11"/>
  <c r="BK34" i="11"/>
  <c r="AE34" i="11"/>
  <c r="CP34" i="11"/>
  <c r="BJ34" i="11"/>
  <c r="AD34" i="11"/>
  <c r="J40" i="9"/>
  <c r="R40" i="9"/>
  <c r="Z40" i="9"/>
  <c r="AH40" i="9"/>
  <c r="AP40" i="9"/>
  <c r="AX40" i="9"/>
  <c r="BF40" i="9"/>
  <c r="BN40" i="9"/>
  <c r="BV40" i="9"/>
  <c r="CD40" i="9"/>
  <c r="CL40" i="9"/>
  <c r="CT40" i="9"/>
  <c r="DB40" i="9"/>
  <c r="F40" i="9"/>
  <c r="M40" i="9"/>
  <c r="U40" i="9"/>
  <c r="AC40" i="9"/>
  <c r="N40" i="9"/>
  <c r="V40" i="9"/>
  <c r="AD40" i="9"/>
  <c r="AL40" i="9"/>
  <c r="AT40" i="9"/>
  <c r="BB40" i="9"/>
  <c r="BJ40" i="9"/>
  <c r="BR40" i="9"/>
  <c r="BZ40" i="9"/>
  <c r="CH40" i="9"/>
  <c r="CP40" i="9"/>
  <c r="CX40" i="9"/>
  <c r="P40" i="9"/>
  <c r="X40" i="9"/>
  <c r="AF40" i="9"/>
  <c r="O40" i="9"/>
  <c r="AE40" i="9"/>
  <c r="AQ40" i="9"/>
  <c r="BA40" i="9"/>
  <c r="BL40" i="9"/>
  <c r="BW40" i="9"/>
  <c r="CG40" i="9"/>
  <c r="CR40" i="9"/>
  <c r="DC40" i="9"/>
  <c r="Q40" i="9"/>
  <c r="AG40" i="9"/>
  <c r="AR40" i="9"/>
  <c r="BC40" i="9"/>
  <c r="BM40" i="9"/>
  <c r="BX40" i="9"/>
  <c r="CI40" i="9"/>
  <c r="CS40" i="9"/>
  <c r="DD40" i="9"/>
  <c r="S40" i="9"/>
  <c r="AI40" i="9"/>
  <c r="AS40" i="9"/>
  <c r="BD40" i="9"/>
  <c r="BO40" i="9"/>
  <c r="BY40" i="9"/>
  <c r="CJ40" i="9"/>
  <c r="CU40" i="9"/>
  <c r="T40" i="9"/>
  <c r="AJ40" i="9"/>
  <c r="AU40" i="9"/>
  <c r="BE40" i="9"/>
  <c r="BP40" i="9"/>
  <c r="CA40" i="9"/>
  <c r="CK40" i="9"/>
  <c r="CV40" i="9"/>
  <c r="W40" i="9"/>
  <c r="AK40" i="9"/>
  <c r="AV40" i="9"/>
  <c r="BG40" i="9"/>
  <c r="BQ40" i="9"/>
  <c r="CB40" i="9"/>
  <c r="CM40" i="9"/>
  <c r="CW40" i="9"/>
  <c r="I40" i="9"/>
  <c r="Y40" i="9"/>
  <c r="AM40" i="9"/>
  <c r="AW40" i="9"/>
  <c r="BH40" i="9"/>
  <c r="BS40" i="9"/>
  <c r="CC40" i="9"/>
  <c r="CN40" i="9"/>
  <c r="CY40" i="9"/>
  <c r="K40" i="9"/>
  <c r="AA40" i="9"/>
  <c r="AN40" i="9"/>
  <c r="AY40" i="9"/>
  <c r="BI40" i="9"/>
  <c r="BT40" i="9"/>
  <c r="CE40" i="9"/>
  <c r="CO40" i="9"/>
  <c r="CZ40" i="9"/>
  <c r="CQ40" i="9"/>
  <c r="L40" i="9"/>
  <c r="DA40" i="9"/>
  <c r="AB40" i="9"/>
  <c r="AO40" i="9"/>
  <c r="AZ40" i="9"/>
  <c r="BK40" i="9"/>
  <c r="BU40" i="9"/>
  <c r="CF40" i="9"/>
  <c r="K32" i="11"/>
  <c r="BY32" i="11"/>
  <c r="CG32" i="11"/>
  <c r="CJ32" i="11"/>
  <c r="BD32" i="11"/>
  <c r="X32" i="11"/>
  <c r="CL32" i="11"/>
  <c r="BF32" i="11"/>
  <c r="Z32" i="11"/>
  <c r="I32" i="11"/>
  <c r="CP33" i="11" l="1"/>
  <c r="BJ33" i="11"/>
  <c r="CG33" i="11"/>
  <c r="CJ33" i="11"/>
  <c r="AD33" i="11"/>
  <c r="BA33" i="11"/>
  <c r="U33" i="11"/>
  <c r="BD33" i="11"/>
  <c r="X33" i="11"/>
  <c r="CM33" i="11"/>
  <c r="BG33" i="11"/>
  <c r="AA33" i="11"/>
  <c r="CC33" i="11"/>
  <c r="AW33" i="11"/>
  <c r="Q33" i="11"/>
  <c r="CX33" i="11"/>
  <c r="BR33" i="11"/>
  <c r="AL33" i="11"/>
  <c r="CT33" i="11"/>
  <c r="BN33" i="11"/>
  <c r="AH33" i="11"/>
  <c r="BX33" i="11"/>
  <c r="AR33" i="11"/>
  <c r="L33" i="11"/>
  <c r="CA33" i="11"/>
  <c r="CK33" i="11"/>
  <c r="BE33" i="11"/>
  <c r="CF33" i="11"/>
  <c r="B36" i="7"/>
  <c r="F33" i="11"/>
  <c r="E33" i="11"/>
  <c r="BY33" i="11"/>
  <c r="AS33" i="11"/>
  <c r="M33" i="11"/>
  <c r="CB33" i="11"/>
  <c r="AV33" i="11"/>
  <c r="P33" i="11"/>
  <c r="CE33" i="11"/>
  <c r="AY33" i="11"/>
  <c r="S33" i="11"/>
  <c r="CI33" i="11"/>
  <c r="B34" i="11"/>
  <c r="C34" i="11" s="1"/>
  <c r="B41" i="9" s="1"/>
  <c r="BU33" i="11"/>
  <c r="AO33" i="11"/>
  <c r="I33" i="11"/>
  <c r="AU33" i="11"/>
  <c r="O33" i="11"/>
  <c r="AZ33" i="11"/>
  <c r="CW33" i="11"/>
  <c r="BQ33" i="11"/>
  <c r="AK33" i="11"/>
  <c r="CZ33" i="11"/>
  <c r="BT33" i="11"/>
  <c r="AN33" i="11"/>
  <c r="H33" i="11"/>
  <c r="BW33" i="11"/>
  <c r="AQ33" i="11"/>
  <c r="K33" i="11"/>
  <c r="W33" i="11"/>
  <c r="CL33" i="11"/>
  <c r="BF33" i="11"/>
  <c r="Z33" i="11"/>
  <c r="CS33" i="11"/>
  <c r="BM33" i="11"/>
  <c r="AG33" i="11"/>
  <c r="CV33" i="11"/>
  <c r="BP33" i="11"/>
  <c r="AJ33" i="11"/>
  <c r="CY33" i="11"/>
  <c r="BS33" i="11"/>
  <c r="AM33" i="11"/>
  <c r="G33" i="11"/>
  <c r="BC33" i="11"/>
  <c r="B32" i="11"/>
  <c r="C32" i="11" s="1"/>
  <c r="B39" i="9" s="1"/>
  <c r="CH33" i="11"/>
  <c r="BB33" i="11"/>
  <c r="V33" i="11"/>
  <c r="CO33" i="11"/>
  <c r="BI33" i="11"/>
  <c r="AC33" i="11"/>
  <c r="CR33" i="11"/>
  <c r="BL33" i="11"/>
  <c r="AF33" i="11"/>
  <c r="CU33" i="11"/>
  <c r="BO33" i="11"/>
  <c r="AI33" i="11"/>
  <c r="T33" i="11"/>
  <c r="Y33" i="11"/>
  <c r="CN33" i="11"/>
  <c r="BH33" i="11"/>
  <c r="AB33" i="11"/>
  <c r="CQ33" i="11"/>
  <c r="BK33" i="11"/>
  <c r="AE33" i="11"/>
  <c r="C41" i="9" l="1"/>
  <c r="D41" i="9" s="1"/>
  <c r="E41" i="9" s="1"/>
  <c r="C39" i="9"/>
  <c r="D39" i="9" s="1"/>
  <c r="E39" i="9" s="1"/>
  <c r="B33" i="11"/>
  <c r="C33" i="11" s="1"/>
  <c r="B40" i="9" s="1"/>
  <c r="C40" i="9" l="1"/>
  <c r="D40" i="9" s="1"/>
  <c r="E40" i="9" s="1"/>
  <c r="F41" i="9" l="1"/>
  <c r="F39" i="9"/>
  <c r="C37" i="6" l="1"/>
  <c r="C39" i="6"/>
  <c r="A45" i="9" l="1"/>
  <c r="A38" i="11"/>
  <c r="A38" i="10"/>
  <c r="A41" i="7"/>
  <c r="A39" i="7"/>
  <c r="C38" i="6"/>
  <c r="A36" i="11"/>
  <c r="A36" i="10"/>
  <c r="A43" i="9"/>
  <c r="D36" i="10" l="1"/>
  <c r="H36" i="10"/>
  <c r="L36" i="10"/>
  <c r="P36" i="10"/>
  <c r="T36" i="10"/>
  <c r="X36" i="10"/>
  <c r="AB36" i="10"/>
  <c r="AF36" i="10"/>
  <c r="AJ36" i="10"/>
  <c r="AN36" i="10"/>
  <c r="AR36" i="10"/>
  <c r="AV36" i="10"/>
  <c r="AZ36" i="10"/>
  <c r="BD36" i="10"/>
  <c r="BH36" i="10"/>
  <c r="BL36" i="10"/>
  <c r="BP36" i="10"/>
  <c r="BT36" i="10"/>
  <c r="BX36" i="10"/>
  <c r="CB36" i="10"/>
  <c r="CF36" i="10"/>
  <c r="CJ36" i="10"/>
  <c r="CN36" i="10"/>
  <c r="CR36" i="10"/>
  <c r="CU36" i="11" s="1"/>
  <c r="CV36" i="10"/>
  <c r="E36" i="10"/>
  <c r="I36" i="10"/>
  <c r="M36" i="10"/>
  <c r="Q36" i="10"/>
  <c r="U36" i="10"/>
  <c r="Y36" i="10"/>
  <c r="AC36" i="10"/>
  <c r="AG36" i="10"/>
  <c r="AK36" i="10"/>
  <c r="AO36" i="10"/>
  <c r="AS36" i="10"/>
  <c r="AW36" i="10"/>
  <c r="BA36" i="10"/>
  <c r="BE36" i="10"/>
  <c r="BI36" i="10"/>
  <c r="BM36" i="10"/>
  <c r="BQ36" i="10"/>
  <c r="BU36" i="10"/>
  <c r="BY36" i="10"/>
  <c r="CC36" i="10"/>
  <c r="CG36" i="10"/>
  <c r="CK36" i="10"/>
  <c r="CO36" i="10"/>
  <c r="CS36" i="10"/>
  <c r="CW36" i="10"/>
  <c r="F36" i="10"/>
  <c r="J36" i="10"/>
  <c r="N36" i="10"/>
  <c r="R36" i="10"/>
  <c r="V36" i="10"/>
  <c r="Z36" i="10"/>
  <c r="AC36" i="11" s="1"/>
  <c r="AD36" i="10"/>
  <c r="AH36" i="10"/>
  <c r="AL36" i="10"/>
  <c r="AP36" i="10"/>
  <c r="AT36" i="10"/>
  <c r="AX36" i="10"/>
  <c r="BB36" i="10"/>
  <c r="BF36" i="10"/>
  <c r="BI36" i="11" s="1"/>
  <c r="BJ36" i="10"/>
  <c r="BN36" i="10"/>
  <c r="BR36" i="10"/>
  <c r="BV36" i="10"/>
  <c r="BZ36" i="10"/>
  <c r="CD36" i="10"/>
  <c r="CH36" i="10"/>
  <c r="CL36" i="10"/>
  <c r="CO36" i="11" s="1"/>
  <c r="CP36" i="10"/>
  <c r="CT36" i="10"/>
  <c r="CX36" i="10"/>
  <c r="C36" i="10"/>
  <c r="G36" i="10"/>
  <c r="J36" i="11" s="1"/>
  <c r="K36" i="10"/>
  <c r="N36" i="11" s="1"/>
  <c r="O36" i="10"/>
  <c r="R36" i="11" s="1"/>
  <c r="S36" i="10"/>
  <c r="V36" i="11" s="1"/>
  <c r="W36" i="10"/>
  <c r="AA36" i="10"/>
  <c r="AE36" i="10"/>
  <c r="AI36" i="10"/>
  <c r="AL36" i="11" s="1"/>
  <c r="AM36" i="10"/>
  <c r="AP36" i="11" s="1"/>
  <c r="AQ36" i="10"/>
  <c r="AT36" i="11" s="1"/>
  <c r="AU36" i="10"/>
  <c r="AX36" i="11" s="1"/>
  <c r="AY36" i="10"/>
  <c r="BB36" i="11" s="1"/>
  <c r="BC36" i="10"/>
  <c r="BG36" i="10"/>
  <c r="BK36" i="10"/>
  <c r="BO36" i="10"/>
  <c r="BR36" i="11" s="1"/>
  <c r="BS36" i="10"/>
  <c r="BV36" i="11" s="1"/>
  <c r="BW36" i="10"/>
  <c r="BZ36" i="11" s="1"/>
  <c r="CA36" i="10"/>
  <c r="CD36" i="11" s="1"/>
  <c r="CE36" i="10"/>
  <c r="CH36" i="11" s="1"/>
  <c r="CI36" i="10"/>
  <c r="CM36" i="10"/>
  <c r="CQ36" i="10"/>
  <c r="CU36" i="10"/>
  <c r="CX36" i="11" s="1"/>
  <c r="A37" i="11"/>
  <c r="A37" i="10"/>
  <c r="A44" i="9"/>
  <c r="A40" i="7"/>
  <c r="K39" i="7"/>
  <c r="S39" i="7"/>
  <c r="AA39" i="7"/>
  <c r="AI39" i="7"/>
  <c r="AQ39" i="7"/>
  <c r="AY39" i="7"/>
  <c r="BG39" i="7"/>
  <c r="BO39" i="7"/>
  <c r="BW39" i="7"/>
  <c r="CE39" i="7"/>
  <c r="CM39" i="7"/>
  <c r="CU39" i="7"/>
  <c r="D39" i="7"/>
  <c r="L39" i="7"/>
  <c r="T39" i="7"/>
  <c r="AB39" i="7"/>
  <c r="AJ39" i="7"/>
  <c r="AR39" i="7"/>
  <c r="AZ39" i="7"/>
  <c r="BH39" i="7"/>
  <c r="BP39" i="7"/>
  <c r="BX39" i="7"/>
  <c r="CF39" i="7"/>
  <c r="CN39" i="7"/>
  <c r="CV39" i="7"/>
  <c r="E39" i="7"/>
  <c r="M39" i="7"/>
  <c r="U39" i="7"/>
  <c r="AC39" i="7"/>
  <c r="AK39" i="7"/>
  <c r="AS39" i="7"/>
  <c r="BA39" i="7"/>
  <c r="BI39" i="7"/>
  <c r="BQ39" i="7"/>
  <c r="BY39" i="7"/>
  <c r="CG39" i="7"/>
  <c r="CO39" i="7"/>
  <c r="CW39" i="7"/>
  <c r="F39" i="7"/>
  <c r="N39" i="7"/>
  <c r="V39" i="7"/>
  <c r="AD39" i="7"/>
  <c r="AL39" i="7"/>
  <c r="AT39" i="7"/>
  <c r="BB39" i="7"/>
  <c r="BJ39" i="7"/>
  <c r="BR39" i="7"/>
  <c r="BZ39" i="7"/>
  <c r="CH39" i="7"/>
  <c r="CP39" i="7"/>
  <c r="CX39" i="7"/>
  <c r="G39" i="7"/>
  <c r="O39" i="7"/>
  <c r="W39" i="7"/>
  <c r="AE39" i="7"/>
  <c r="AM39" i="7"/>
  <c r="AU39" i="7"/>
  <c r="BC39" i="7"/>
  <c r="BK39" i="7"/>
  <c r="BS39" i="7"/>
  <c r="CA39" i="7"/>
  <c r="CI39" i="7"/>
  <c r="CQ39" i="7"/>
  <c r="CY39" i="7"/>
  <c r="H39" i="7"/>
  <c r="P39" i="7"/>
  <c r="X39" i="7"/>
  <c r="AF39" i="7"/>
  <c r="AN39" i="7"/>
  <c r="AV39" i="7"/>
  <c r="BD39" i="7"/>
  <c r="BL39" i="7"/>
  <c r="BT39" i="7"/>
  <c r="CB39" i="7"/>
  <c r="CJ39" i="7"/>
  <c r="CR39" i="7"/>
  <c r="I39" i="7"/>
  <c r="Q39" i="7"/>
  <c r="Y39" i="7"/>
  <c r="AG39" i="7"/>
  <c r="AO39" i="7"/>
  <c r="AW39" i="7"/>
  <c r="BE39" i="7"/>
  <c r="BM39" i="7"/>
  <c r="BU39" i="7"/>
  <c r="CC39" i="7"/>
  <c r="CK39" i="7"/>
  <c r="CS39" i="7"/>
  <c r="R39" i="7"/>
  <c r="CD39" i="7"/>
  <c r="Z39" i="7"/>
  <c r="CL39" i="7"/>
  <c r="AH39" i="7"/>
  <c r="CT39" i="7"/>
  <c r="AP39" i="7"/>
  <c r="AX39" i="7"/>
  <c r="BF39" i="7"/>
  <c r="BN39" i="7"/>
  <c r="J39" i="7"/>
  <c r="BV39" i="7"/>
  <c r="I41" i="7"/>
  <c r="Q41" i="7"/>
  <c r="Y41" i="7"/>
  <c r="AG41" i="7"/>
  <c r="AO41" i="7"/>
  <c r="AW41" i="7"/>
  <c r="BE41" i="7"/>
  <c r="BM41" i="7"/>
  <c r="BU41" i="7"/>
  <c r="CC41" i="7"/>
  <c r="CK41" i="7"/>
  <c r="CS41" i="7"/>
  <c r="E41" i="7"/>
  <c r="J41" i="7"/>
  <c r="S41" i="7"/>
  <c r="AB41" i="7"/>
  <c r="AK41" i="7"/>
  <c r="AT41" i="7"/>
  <c r="BC41" i="7"/>
  <c r="BL41" i="7"/>
  <c r="BV41" i="7"/>
  <c r="CE41" i="7"/>
  <c r="CN41" i="7"/>
  <c r="CW41" i="7"/>
  <c r="K41" i="7"/>
  <c r="T41" i="7"/>
  <c r="AC41" i="7"/>
  <c r="AL41" i="7"/>
  <c r="AU41" i="7"/>
  <c r="BD41" i="7"/>
  <c r="BN41" i="7"/>
  <c r="BW41" i="7"/>
  <c r="CF41" i="7"/>
  <c r="CO41" i="7"/>
  <c r="CX41" i="7"/>
  <c r="L41" i="7"/>
  <c r="U41" i="7"/>
  <c r="AD41" i="7"/>
  <c r="AM41" i="7"/>
  <c r="AV41" i="7"/>
  <c r="BF41" i="7"/>
  <c r="BO41" i="7"/>
  <c r="BX41" i="7"/>
  <c r="CG41" i="7"/>
  <c r="CP41" i="7"/>
  <c r="CY41" i="7"/>
  <c r="M41" i="7"/>
  <c r="V41" i="7"/>
  <c r="AE41" i="7"/>
  <c r="AN41" i="7"/>
  <c r="AX41" i="7"/>
  <c r="BG41" i="7"/>
  <c r="BP41" i="7"/>
  <c r="BY41" i="7"/>
  <c r="CH41" i="7"/>
  <c r="CQ41" i="7"/>
  <c r="D41" i="7"/>
  <c r="N41" i="7"/>
  <c r="W41" i="7"/>
  <c r="AF41" i="7"/>
  <c r="AP41" i="7"/>
  <c r="AY41" i="7"/>
  <c r="BH41" i="7"/>
  <c r="BQ41" i="7"/>
  <c r="BZ41" i="7"/>
  <c r="CI41" i="7"/>
  <c r="CR41" i="7"/>
  <c r="F41" i="7"/>
  <c r="O41" i="7"/>
  <c r="X41" i="7"/>
  <c r="AH41" i="7"/>
  <c r="AQ41" i="7"/>
  <c r="AZ41" i="7"/>
  <c r="BI41" i="7"/>
  <c r="BR41" i="7"/>
  <c r="CA41" i="7"/>
  <c r="CJ41" i="7"/>
  <c r="CT41" i="7"/>
  <c r="G41" i="7"/>
  <c r="P41" i="7"/>
  <c r="Z41" i="7"/>
  <c r="AI41" i="7"/>
  <c r="AR41" i="7"/>
  <c r="BA41" i="7"/>
  <c r="BJ41" i="7"/>
  <c r="BS41" i="7"/>
  <c r="CB41" i="7"/>
  <c r="CL41" i="7"/>
  <c r="CU41" i="7"/>
  <c r="H41" i="7"/>
  <c r="R41" i="7"/>
  <c r="AA41" i="7"/>
  <c r="AJ41" i="7"/>
  <c r="AS41" i="7"/>
  <c r="BB41" i="7"/>
  <c r="BK41" i="7"/>
  <c r="BT41" i="7"/>
  <c r="CD41" i="7"/>
  <c r="CM41" i="7"/>
  <c r="CV41" i="7"/>
  <c r="C38" i="10"/>
  <c r="G38" i="10"/>
  <c r="K38" i="10"/>
  <c r="O38" i="10"/>
  <c r="S38" i="10"/>
  <c r="W38" i="10"/>
  <c r="AA38" i="10"/>
  <c r="AE38" i="10"/>
  <c r="AI38" i="10"/>
  <c r="AM38" i="10"/>
  <c r="AQ38" i="10"/>
  <c r="AU38" i="10"/>
  <c r="AY38" i="10"/>
  <c r="BC38" i="10"/>
  <c r="BG38" i="10"/>
  <c r="BK38" i="10"/>
  <c r="BO38" i="10"/>
  <c r="BS38" i="10"/>
  <c r="BW38" i="10"/>
  <c r="CA38" i="10"/>
  <c r="CE38" i="10"/>
  <c r="CI38" i="10"/>
  <c r="CM38" i="10"/>
  <c r="CQ38" i="10"/>
  <c r="CU38" i="10"/>
  <c r="E38" i="10"/>
  <c r="I38" i="10"/>
  <c r="M38" i="10"/>
  <c r="Q38" i="10"/>
  <c r="U38" i="10"/>
  <c r="Y38" i="10"/>
  <c r="AC38" i="10"/>
  <c r="AG38" i="10"/>
  <c r="AK38" i="10"/>
  <c r="AO38" i="10"/>
  <c r="AS38" i="10"/>
  <c r="AW38" i="10"/>
  <c r="BA38" i="10"/>
  <c r="BE38" i="10"/>
  <c r="BI38" i="10"/>
  <c r="BM38" i="10"/>
  <c r="BQ38" i="10"/>
  <c r="BU38" i="10"/>
  <c r="BY38" i="10"/>
  <c r="CC38" i="10"/>
  <c r="CG38" i="10"/>
  <c r="CK38" i="10"/>
  <c r="CO38" i="10"/>
  <c r="CS38" i="10"/>
  <c r="CW38" i="10"/>
  <c r="F38" i="10"/>
  <c r="I38" i="11" s="1"/>
  <c r="J38" i="10"/>
  <c r="M38" i="11" s="1"/>
  <c r="N38" i="10"/>
  <c r="R38" i="10"/>
  <c r="U38" i="11" s="1"/>
  <c r="V38" i="10"/>
  <c r="H38" i="10"/>
  <c r="K38" i="11" s="1"/>
  <c r="AT38" i="10"/>
  <c r="AZ38" i="10"/>
  <c r="BR38" i="10"/>
  <c r="BU38" i="11" s="1"/>
  <c r="CH38" i="10"/>
  <c r="CX38" i="10"/>
  <c r="T38" i="10"/>
  <c r="W38" i="11" s="1"/>
  <c r="AH38" i="10"/>
  <c r="AK38" i="11" s="1"/>
  <c r="AN38" i="10"/>
  <c r="AQ38" i="11" s="1"/>
  <c r="BX38" i="10"/>
  <c r="CN38" i="10"/>
  <c r="AB38" i="10"/>
  <c r="BB38" i="10"/>
  <c r="BH38" i="10"/>
  <c r="BN38" i="10"/>
  <c r="BQ38" i="11" s="1"/>
  <c r="CD38" i="10"/>
  <c r="CG38" i="11" s="1"/>
  <c r="CT38" i="10"/>
  <c r="CW38" i="11" s="1"/>
  <c r="L38" i="10"/>
  <c r="AP38" i="10"/>
  <c r="AS38" i="11" s="1"/>
  <c r="AV38" i="10"/>
  <c r="BT38" i="10"/>
  <c r="BW38" i="11" s="1"/>
  <c r="CJ38" i="10"/>
  <c r="AD38" i="10"/>
  <c r="AJ38" i="10"/>
  <c r="AM38" i="11" s="1"/>
  <c r="BJ38" i="10"/>
  <c r="BM38" i="11" s="1"/>
  <c r="BZ38" i="10"/>
  <c r="CP38" i="10"/>
  <c r="D38" i="10"/>
  <c r="G38" i="11" s="1"/>
  <c r="X38" i="10"/>
  <c r="AA38" i="11" s="1"/>
  <c r="AX38" i="10"/>
  <c r="BA38" i="11" s="1"/>
  <c r="BD38" i="10"/>
  <c r="BG38" i="11" s="1"/>
  <c r="BP38" i="10"/>
  <c r="BS38" i="11" s="1"/>
  <c r="CF38" i="10"/>
  <c r="CI38" i="11" s="1"/>
  <c r="CV38" i="10"/>
  <c r="P38" i="10"/>
  <c r="S38" i="11" s="1"/>
  <c r="AL38" i="10"/>
  <c r="AO38" i="11" s="1"/>
  <c r="AR38" i="10"/>
  <c r="AU38" i="11" s="1"/>
  <c r="BV38" i="10"/>
  <c r="BY38" i="11" s="1"/>
  <c r="CL38" i="10"/>
  <c r="CO38" i="11" s="1"/>
  <c r="Z38" i="10"/>
  <c r="AC38" i="11" s="1"/>
  <c r="AF38" i="10"/>
  <c r="AI38" i="11" s="1"/>
  <c r="BF38" i="10"/>
  <c r="BL38" i="10"/>
  <c r="BO38" i="11" s="1"/>
  <c r="CB38" i="10"/>
  <c r="CE38" i="11" s="1"/>
  <c r="CR38" i="10"/>
  <c r="CU38" i="11" s="1"/>
  <c r="J43" i="9"/>
  <c r="R43" i="9"/>
  <c r="Z43" i="9"/>
  <c r="AH43" i="9"/>
  <c r="AP43" i="9"/>
  <c r="AX43" i="9"/>
  <c r="BF43" i="9"/>
  <c r="BN43" i="9"/>
  <c r="BV43" i="9"/>
  <c r="CD43" i="9"/>
  <c r="CL43" i="9"/>
  <c r="CT43" i="9"/>
  <c r="DB43" i="9"/>
  <c r="K43" i="9"/>
  <c r="S43" i="9"/>
  <c r="AA43" i="9"/>
  <c r="AI43" i="9"/>
  <c r="AQ43" i="9"/>
  <c r="AY43" i="9"/>
  <c r="BG43" i="9"/>
  <c r="BO43" i="9"/>
  <c r="BW43" i="9"/>
  <c r="CE43" i="9"/>
  <c r="CM43" i="9"/>
  <c r="CU43" i="9"/>
  <c r="DC43" i="9"/>
  <c r="L43" i="9"/>
  <c r="T43" i="9"/>
  <c r="AB43" i="9"/>
  <c r="AJ43" i="9"/>
  <c r="AR43" i="9"/>
  <c r="AZ43" i="9"/>
  <c r="BH43" i="9"/>
  <c r="BP43" i="9"/>
  <c r="BX43" i="9"/>
  <c r="CF43" i="9"/>
  <c r="CN43" i="9"/>
  <c r="CV43" i="9"/>
  <c r="DD43" i="9"/>
  <c r="M43" i="9"/>
  <c r="U43" i="9"/>
  <c r="AC43" i="9"/>
  <c r="AK43" i="9"/>
  <c r="AS43" i="9"/>
  <c r="BA43" i="9"/>
  <c r="BI43" i="9"/>
  <c r="BQ43" i="9"/>
  <c r="BY43" i="9"/>
  <c r="CG43" i="9"/>
  <c r="CO43" i="9"/>
  <c r="CW43" i="9"/>
  <c r="N43" i="9"/>
  <c r="V43" i="9"/>
  <c r="AD43" i="9"/>
  <c r="AL43" i="9"/>
  <c r="AT43" i="9"/>
  <c r="BB43" i="9"/>
  <c r="BJ43" i="9"/>
  <c r="BR43" i="9"/>
  <c r="BZ43" i="9"/>
  <c r="CH43" i="9"/>
  <c r="CP43" i="9"/>
  <c r="CX43" i="9"/>
  <c r="O43" i="9"/>
  <c r="W43" i="9"/>
  <c r="AE43" i="9"/>
  <c r="AM43" i="9"/>
  <c r="AU43" i="9"/>
  <c r="BC43" i="9"/>
  <c r="BK43" i="9"/>
  <c r="BS43" i="9"/>
  <c r="CA43" i="9"/>
  <c r="CI43" i="9"/>
  <c r="CQ43" i="9"/>
  <c r="CY43" i="9"/>
  <c r="P43" i="9"/>
  <c r="X43" i="9"/>
  <c r="AF43" i="9"/>
  <c r="AN43" i="9"/>
  <c r="AV43" i="9"/>
  <c r="BD43" i="9"/>
  <c r="BL43" i="9"/>
  <c r="BT43" i="9"/>
  <c r="CB43" i="9"/>
  <c r="CJ43" i="9"/>
  <c r="CR43" i="9"/>
  <c r="CZ43" i="9"/>
  <c r="AW43" i="9"/>
  <c r="BE43" i="9"/>
  <c r="BM43" i="9"/>
  <c r="I43" i="9"/>
  <c r="BU43" i="9"/>
  <c r="Q43" i="9"/>
  <c r="CC43" i="9"/>
  <c r="Y43" i="9"/>
  <c r="CK43" i="9"/>
  <c r="AG43" i="9"/>
  <c r="CS43" i="9"/>
  <c r="AO43" i="9"/>
  <c r="DA43" i="9"/>
  <c r="P45" i="9"/>
  <c r="X45" i="9"/>
  <c r="AF45" i="9"/>
  <c r="AN45" i="9"/>
  <c r="AV45" i="9"/>
  <c r="BD45" i="9"/>
  <c r="BL45" i="9"/>
  <c r="BT45" i="9"/>
  <c r="CB45" i="9"/>
  <c r="CJ45" i="9"/>
  <c r="CR45" i="9"/>
  <c r="CZ45" i="9"/>
  <c r="M45" i="9"/>
  <c r="V45" i="9"/>
  <c r="AE45" i="9"/>
  <c r="AO45" i="9"/>
  <c r="AX45" i="9"/>
  <c r="BG45" i="9"/>
  <c r="BP45" i="9"/>
  <c r="BY45" i="9"/>
  <c r="CH45" i="9"/>
  <c r="CQ45" i="9"/>
  <c r="DA45" i="9"/>
  <c r="N45" i="9"/>
  <c r="W45" i="9"/>
  <c r="AG45" i="9"/>
  <c r="AP45" i="9"/>
  <c r="AY45" i="9"/>
  <c r="BH45" i="9"/>
  <c r="BQ45" i="9"/>
  <c r="BZ45" i="9"/>
  <c r="CI45" i="9"/>
  <c r="CS45" i="9"/>
  <c r="DB45" i="9"/>
  <c r="O45" i="9"/>
  <c r="Y45" i="9"/>
  <c r="AH45" i="9"/>
  <c r="AQ45" i="9"/>
  <c r="AZ45" i="9"/>
  <c r="BI45" i="9"/>
  <c r="BR45" i="9"/>
  <c r="CA45" i="9"/>
  <c r="CK45" i="9"/>
  <c r="CT45" i="9"/>
  <c r="DC45" i="9"/>
  <c r="Q45" i="9"/>
  <c r="Z45" i="9"/>
  <c r="AI45" i="9"/>
  <c r="AR45" i="9"/>
  <c r="BA45" i="9"/>
  <c r="BJ45" i="9"/>
  <c r="BS45" i="9"/>
  <c r="CC45" i="9"/>
  <c r="CL45" i="9"/>
  <c r="CU45" i="9"/>
  <c r="DD45" i="9"/>
  <c r="I45" i="9"/>
  <c r="R45" i="9"/>
  <c r="AA45" i="9"/>
  <c r="AJ45" i="9"/>
  <c r="AS45" i="9"/>
  <c r="BB45" i="9"/>
  <c r="BK45" i="9"/>
  <c r="BU45" i="9"/>
  <c r="CD45" i="9"/>
  <c r="CM45" i="9"/>
  <c r="CV45" i="9"/>
  <c r="J45" i="9"/>
  <c r="S45" i="9"/>
  <c r="AB45" i="9"/>
  <c r="AK45" i="9"/>
  <c r="AT45" i="9"/>
  <c r="BC45" i="9"/>
  <c r="BM45" i="9"/>
  <c r="BV45" i="9"/>
  <c r="CE45" i="9"/>
  <c r="CN45" i="9"/>
  <c r="CW45" i="9"/>
  <c r="K45" i="9"/>
  <c r="T45" i="9"/>
  <c r="AC45" i="9"/>
  <c r="AL45" i="9"/>
  <c r="AU45" i="9"/>
  <c r="BE45" i="9"/>
  <c r="BN45" i="9"/>
  <c r="BW45" i="9"/>
  <c r="CF45" i="9"/>
  <c r="CO45" i="9"/>
  <c r="CX45" i="9"/>
  <c r="L45" i="9"/>
  <c r="U45" i="9"/>
  <c r="AD45" i="9"/>
  <c r="AM45" i="9"/>
  <c r="AW45" i="9"/>
  <c r="BF45" i="9"/>
  <c r="BO45" i="9"/>
  <c r="BX45" i="9"/>
  <c r="CG45" i="9"/>
  <c r="CP45" i="9"/>
  <c r="CY45" i="9"/>
  <c r="CB38" i="11" l="1"/>
  <c r="AV38" i="11"/>
  <c r="AG38" i="11"/>
  <c r="BE38" i="11"/>
  <c r="CK38" i="11"/>
  <c r="AY38" i="11"/>
  <c r="CT36" i="11"/>
  <c r="BN36" i="11"/>
  <c r="CM38" i="11"/>
  <c r="P38" i="11"/>
  <c r="CJ36" i="11"/>
  <c r="BD36" i="11"/>
  <c r="AE38" i="11"/>
  <c r="CS38" i="11"/>
  <c r="BI38" i="11"/>
  <c r="CY38" i="11"/>
  <c r="Y38" i="11"/>
  <c r="CG36" i="11"/>
  <c r="BA36" i="11"/>
  <c r="U36" i="11"/>
  <c r="X36" i="11"/>
  <c r="CM36" i="11"/>
  <c r="BG36" i="11"/>
  <c r="AA36" i="11"/>
  <c r="BK38" i="11"/>
  <c r="CD38" i="11"/>
  <c r="AX38" i="11"/>
  <c r="R38" i="11"/>
  <c r="AH36" i="11"/>
  <c r="CQ38" i="11"/>
  <c r="BC38" i="11"/>
  <c r="CP36" i="11"/>
  <c r="BJ36" i="11"/>
  <c r="AD36" i="11"/>
  <c r="CS36" i="11"/>
  <c r="BM36" i="11"/>
  <c r="AG36" i="11"/>
  <c r="CJ38" i="11"/>
  <c r="BD38" i="11"/>
  <c r="X38" i="11"/>
  <c r="CL38" i="11"/>
  <c r="BF38" i="11"/>
  <c r="Z38" i="11"/>
  <c r="F40" i="7"/>
  <c r="N40" i="7"/>
  <c r="V40" i="7"/>
  <c r="AD40" i="7"/>
  <c r="AL40" i="7"/>
  <c r="AT40" i="7"/>
  <c r="BB40" i="7"/>
  <c r="BJ40" i="7"/>
  <c r="BR40" i="7"/>
  <c r="BZ40" i="7"/>
  <c r="CH40" i="7"/>
  <c r="CP40" i="7"/>
  <c r="CX40" i="7"/>
  <c r="G40" i="7"/>
  <c r="O40" i="7"/>
  <c r="W40" i="7"/>
  <c r="AE40" i="7"/>
  <c r="AM40" i="7"/>
  <c r="AU40" i="7"/>
  <c r="BC40" i="7"/>
  <c r="BK40" i="7"/>
  <c r="BS40" i="7"/>
  <c r="CA40" i="7"/>
  <c r="CI40" i="7"/>
  <c r="CQ40" i="7"/>
  <c r="CY40" i="7"/>
  <c r="H40" i="7"/>
  <c r="P40" i="7"/>
  <c r="X40" i="7"/>
  <c r="AF40" i="7"/>
  <c r="AN40" i="7"/>
  <c r="AV40" i="7"/>
  <c r="BD40" i="7"/>
  <c r="BL40" i="7"/>
  <c r="BT40" i="7"/>
  <c r="CB40" i="7"/>
  <c r="CJ40" i="7"/>
  <c r="CR40" i="7"/>
  <c r="I40" i="7"/>
  <c r="Q40" i="7"/>
  <c r="Y40" i="7"/>
  <c r="AG40" i="7"/>
  <c r="AO40" i="7"/>
  <c r="AW40" i="7"/>
  <c r="BE40" i="7"/>
  <c r="BM40" i="7"/>
  <c r="BU40" i="7"/>
  <c r="CC40" i="7"/>
  <c r="CK40" i="7"/>
  <c r="CS40" i="7"/>
  <c r="J40" i="7"/>
  <c r="R40" i="7"/>
  <c r="Z40" i="7"/>
  <c r="AH40" i="7"/>
  <c r="AP40" i="7"/>
  <c r="AX40" i="7"/>
  <c r="BF40" i="7"/>
  <c r="BN40" i="7"/>
  <c r="BV40" i="7"/>
  <c r="CD40" i="7"/>
  <c r="CL40" i="7"/>
  <c r="CT40" i="7"/>
  <c r="K40" i="7"/>
  <c r="S40" i="7"/>
  <c r="AA40" i="7"/>
  <c r="AI40" i="7"/>
  <c r="AQ40" i="7"/>
  <c r="AY40" i="7"/>
  <c r="BG40" i="7"/>
  <c r="BO40" i="7"/>
  <c r="BW40" i="7"/>
  <c r="CE40" i="7"/>
  <c r="CM40" i="7"/>
  <c r="CU40" i="7"/>
  <c r="D40" i="7"/>
  <c r="L40" i="7"/>
  <c r="T40" i="7"/>
  <c r="AB40" i="7"/>
  <c r="AJ40" i="7"/>
  <c r="AR40" i="7"/>
  <c r="AZ40" i="7"/>
  <c r="BH40" i="7"/>
  <c r="BP40" i="7"/>
  <c r="BX40" i="7"/>
  <c r="CF40" i="7"/>
  <c r="CN40" i="7"/>
  <c r="CV40" i="7"/>
  <c r="BA40" i="7"/>
  <c r="BI40" i="7"/>
  <c r="E40" i="7"/>
  <c r="BQ40" i="7"/>
  <c r="M40" i="7"/>
  <c r="BY40" i="7"/>
  <c r="U40" i="7"/>
  <c r="CG40" i="7"/>
  <c r="AC40" i="7"/>
  <c r="CO40" i="7"/>
  <c r="AK40" i="7"/>
  <c r="CW40" i="7"/>
  <c r="AS40" i="7"/>
  <c r="CR36" i="11"/>
  <c r="BL36" i="11"/>
  <c r="AF36" i="11"/>
  <c r="BO36" i="11"/>
  <c r="AI36" i="11"/>
  <c r="F37" i="10"/>
  <c r="J37" i="10"/>
  <c r="N37" i="10"/>
  <c r="R37" i="10"/>
  <c r="V37" i="10"/>
  <c r="Z37" i="10"/>
  <c r="AD37" i="10"/>
  <c r="AH37" i="10"/>
  <c r="AL37" i="10"/>
  <c r="AP37" i="10"/>
  <c r="AT37" i="10"/>
  <c r="AX37" i="10"/>
  <c r="BB37" i="10"/>
  <c r="BF37" i="10"/>
  <c r="BJ37" i="10"/>
  <c r="BN37" i="10"/>
  <c r="BR37" i="10"/>
  <c r="BV37" i="10"/>
  <c r="BZ37" i="10"/>
  <c r="CD37" i="10"/>
  <c r="CH37" i="10"/>
  <c r="CL37" i="10"/>
  <c r="CP37" i="10"/>
  <c r="CT37" i="10"/>
  <c r="CX37" i="10"/>
  <c r="C37" i="10"/>
  <c r="G37" i="10"/>
  <c r="K37" i="10"/>
  <c r="O37" i="10"/>
  <c r="S37" i="10"/>
  <c r="W37" i="10"/>
  <c r="AA37" i="10"/>
  <c r="AE37" i="10"/>
  <c r="AI37" i="10"/>
  <c r="AM37" i="10"/>
  <c r="AQ37" i="10"/>
  <c r="AU37" i="10"/>
  <c r="AY37" i="10"/>
  <c r="BC37" i="10"/>
  <c r="BG37" i="10"/>
  <c r="BK37" i="10"/>
  <c r="BO37" i="10"/>
  <c r="BS37" i="10"/>
  <c r="BW37" i="10"/>
  <c r="CA37" i="10"/>
  <c r="CE37" i="10"/>
  <c r="CI37" i="10"/>
  <c r="CM37" i="10"/>
  <c r="CQ37" i="10"/>
  <c r="CU37" i="10"/>
  <c r="D37" i="10"/>
  <c r="H37" i="10"/>
  <c r="L37" i="10"/>
  <c r="P37" i="10"/>
  <c r="T37" i="10"/>
  <c r="X37" i="10"/>
  <c r="AB37" i="10"/>
  <c r="AF37" i="10"/>
  <c r="AJ37" i="10"/>
  <c r="AN37" i="10"/>
  <c r="AR37" i="10"/>
  <c r="AV37" i="10"/>
  <c r="AZ37" i="10"/>
  <c r="BD37" i="10"/>
  <c r="BH37" i="10"/>
  <c r="BL37" i="10"/>
  <c r="BP37" i="10"/>
  <c r="BT37" i="10"/>
  <c r="BX37" i="10"/>
  <c r="CB37" i="10"/>
  <c r="CF37" i="10"/>
  <c r="CJ37" i="10"/>
  <c r="CN37" i="10"/>
  <c r="CR37" i="10"/>
  <c r="CV37" i="10"/>
  <c r="AG37" i="10"/>
  <c r="AJ37" i="11" s="1"/>
  <c r="BM37" i="10"/>
  <c r="BP37" i="11" s="1"/>
  <c r="CS37" i="10"/>
  <c r="CV37" i="11" s="1"/>
  <c r="E37" i="10"/>
  <c r="H37" i="11" s="1"/>
  <c r="AK37" i="10"/>
  <c r="AN37" i="11" s="1"/>
  <c r="BQ37" i="10"/>
  <c r="BT37" i="11" s="1"/>
  <c r="CW37" i="10"/>
  <c r="I37" i="10"/>
  <c r="L37" i="11" s="1"/>
  <c r="AO37" i="10"/>
  <c r="AR37" i="11" s="1"/>
  <c r="BU37" i="10"/>
  <c r="M37" i="10"/>
  <c r="P37" i="11" s="1"/>
  <c r="AS37" i="10"/>
  <c r="AV37" i="11" s="1"/>
  <c r="BY37" i="10"/>
  <c r="CB37" i="11" s="1"/>
  <c r="Q37" i="10"/>
  <c r="T37" i="11" s="1"/>
  <c r="AW37" i="10"/>
  <c r="AZ37" i="11" s="1"/>
  <c r="CC37" i="10"/>
  <c r="CF37" i="11" s="1"/>
  <c r="U37" i="10"/>
  <c r="X37" i="11" s="1"/>
  <c r="BA37" i="10"/>
  <c r="BD37" i="11" s="1"/>
  <c r="CG37" i="10"/>
  <c r="CJ37" i="11" s="1"/>
  <c r="Y37" i="10"/>
  <c r="BE37" i="10"/>
  <c r="CK37" i="10"/>
  <c r="AC37" i="10"/>
  <c r="BI37" i="10"/>
  <c r="CO37" i="10"/>
  <c r="Q38" i="11"/>
  <c r="CF38" i="11"/>
  <c r="AZ38" i="11"/>
  <c r="T38" i="11"/>
  <c r="CH38" i="11"/>
  <c r="BB38" i="11"/>
  <c r="V38" i="11"/>
  <c r="M44" i="9"/>
  <c r="U44" i="9"/>
  <c r="AC44" i="9"/>
  <c r="AK44" i="9"/>
  <c r="AS44" i="9"/>
  <c r="BA44" i="9"/>
  <c r="BI44" i="9"/>
  <c r="BQ44" i="9"/>
  <c r="BY44" i="9"/>
  <c r="CG44" i="9"/>
  <c r="CO44" i="9"/>
  <c r="CW44" i="9"/>
  <c r="N44" i="9"/>
  <c r="V44" i="9"/>
  <c r="AD44" i="9"/>
  <c r="AL44" i="9"/>
  <c r="AT44" i="9"/>
  <c r="BB44" i="9"/>
  <c r="BJ44" i="9"/>
  <c r="BR44" i="9"/>
  <c r="BZ44" i="9"/>
  <c r="CH44" i="9"/>
  <c r="O44" i="9"/>
  <c r="W44" i="9"/>
  <c r="AE44" i="9"/>
  <c r="AM44" i="9"/>
  <c r="AU44" i="9"/>
  <c r="BC44" i="9"/>
  <c r="BK44" i="9"/>
  <c r="BS44" i="9"/>
  <c r="CA44" i="9"/>
  <c r="P44" i="9"/>
  <c r="X44" i="9"/>
  <c r="AF44" i="9"/>
  <c r="AN44" i="9"/>
  <c r="AV44" i="9"/>
  <c r="BD44" i="9"/>
  <c r="BL44" i="9"/>
  <c r="BT44" i="9"/>
  <c r="CB44" i="9"/>
  <c r="CJ44" i="9"/>
  <c r="CR44" i="9"/>
  <c r="CZ44" i="9"/>
  <c r="I44" i="9"/>
  <c r="Q44" i="9"/>
  <c r="Y44" i="9"/>
  <c r="AG44" i="9"/>
  <c r="AO44" i="9"/>
  <c r="AW44" i="9"/>
  <c r="BE44" i="9"/>
  <c r="BM44" i="9"/>
  <c r="BU44" i="9"/>
  <c r="CC44" i="9"/>
  <c r="CK44" i="9"/>
  <c r="CS44" i="9"/>
  <c r="DA44" i="9"/>
  <c r="J44" i="9"/>
  <c r="R44" i="9"/>
  <c r="Z44" i="9"/>
  <c r="AH44" i="9"/>
  <c r="AP44" i="9"/>
  <c r="AX44" i="9"/>
  <c r="BF44" i="9"/>
  <c r="BN44" i="9"/>
  <c r="BV44" i="9"/>
  <c r="CD44" i="9"/>
  <c r="CL44" i="9"/>
  <c r="CT44" i="9"/>
  <c r="DB44" i="9"/>
  <c r="F44" i="9"/>
  <c r="K44" i="9"/>
  <c r="S44" i="9"/>
  <c r="AA44" i="9"/>
  <c r="AI44" i="9"/>
  <c r="AQ44" i="9"/>
  <c r="AY44" i="9"/>
  <c r="BG44" i="9"/>
  <c r="BO44" i="9"/>
  <c r="BW44" i="9"/>
  <c r="CE44" i="9"/>
  <c r="CM44" i="9"/>
  <c r="CU44" i="9"/>
  <c r="DC44" i="9"/>
  <c r="T44" i="9"/>
  <c r="CF44" i="9"/>
  <c r="DD44" i="9"/>
  <c r="AB44" i="9"/>
  <c r="CI44" i="9"/>
  <c r="AJ44" i="9"/>
  <c r="CN44" i="9"/>
  <c r="AR44" i="9"/>
  <c r="CP44" i="9"/>
  <c r="AZ44" i="9"/>
  <c r="CQ44" i="9"/>
  <c r="BH44" i="9"/>
  <c r="CV44" i="9"/>
  <c r="BP44" i="9"/>
  <c r="CX44" i="9"/>
  <c r="L44" i="9"/>
  <c r="BX44" i="9"/>
  <c r="CY44" i="9"/>
  <c r="CK36" i="11"/>
  <c r="BE36" i="11"/>
  <c r="Y36" i="11"/>
  <c r="CN36" i="11"/>
  <c r="BH36" i="11"/>
  <c r="AB36" i="11"/>
  <c r="CQ36" i="11"/>
  <c r="BK36" i="11"/>
  <c r="AE36" i="11"/>
  <c r="BX38" i="11"/>
  <c r="AR38" i="11"/>
  <c r="L38" i="11"/>
  <c r="BZ38" i="11"/>
  <c r="AT38" i="11"/>
  <c r="N38" i="11"/>
  <c r="B41" i="7"/>
  <c r="B39" i="7"/>
  <c r="CC36" i="11"/>
  <c r="AW36" i="11"/>
  <c r="Q36" i="11"/>
  <c r="CF36" i="11"/>
  <c r="AZ36" i="11"/>
  <c r="T36" i="11"/>
  <c r="CI36" i="11"/>
  <c r="BC36" i="11"/>
  <c r="W36" i="11"/>
  <c r="CZ38" i="11"/>
  <c r="BT38" i="11"/>
  <c r="AN38" i="11"/>
  <c r="H38" i="11"/>
  <c r="BV38" i="11"/>
  <c r="AP38" i="11"/>
  <c r="J38" i="11"/>
  <c r="F36" i="11"/>
  <c r="E36" i="11"/>
  <c r="BY36" i="11"/>
  <c r="AS36" i="11"/>
  <c r="M36" i="11"/>
  <c r="CB36" i="11"/>
  <c r="AV36" i="11"/>
  <c r="P36" i="11"/>
  <c r="CE36" i="11"/>
  <c r="AY36" i="11"/>
  <c r="S36" i="11"/>
  <c r="CC38" i="11"/>
  <c r="O38" i="11"/>
  <c r="CA38" i="11"/>
  <c r="AW38" i="11"/>
  <c r="CV38" i="11"/>
  <c r="BP38" i="11"/>
  <c r="AJ38" i="11"/>
  <c r="CX38" i="11"/>
  <c r="BR38" i="11"/>
  <c r="AL38" i="11"/>
  <c r="F38" i="11"/>
  <c r="E38" i="11"/>
  <c r="BU36" i="11"/>
  <c r="AO36" i="11"/>
  <c r="I36" i="11"/>
  <c r="BX36" i="11"/>
  <c r="AR36" i="11"/>
  <c r="L36" i="11"/>
  <c r="CA36" i="11"/>
  <c r="AU36" i="11"/>
  <c r="O36" i="11"/>
  <c r="CR38" i="11"/>
  <c r="BL38" i="11"/>
  <c r="AF38" i="11"/>
  <c r="CT38" i="11"/>
  <c r="BN38" i="11"/>
  <c r="AH38" i="11"/>
  <c r="CW36" i="11"/>
  <c r="BQ36" i="11"/>
  <c r="AK36" i="11"/>
  <c r="CZ36" i="11"/>
  <c r="BT36" i="11"/>
  <c r="AN36" i="11"/>
  <c r="H36" i="11"/>
  <c r="BW36" i="11"/>
  <c r="AQ36" i="11"/>
  <c r="K36" i="11"/>
  <c r="CN38" i="11"/>
  <c r="BH38" i="11"/>
  <c r="AB38" i="11"/>
  <c r="CP38" i="11"/>
  <c r="BJ38" i="11"/>
  <c r="AD38" i="11"/>
  <c r="CL36" i="11"/>
  <c r="BF36" i="11"/>
  <c r="Z36" i="11"/>
  <c r="CV36" i="11"/>
  <c r="BP36" i="11"/>
  <c r="AJ36" i="11"/>
  <c r="CY36" i="11"/>
  <c r="BS36" i="11"/>
  <c r="AM36" i="11"/>
  <c r="G36" i="11"/>
  <c r="CN37" i="11" l="1"/>
  <c r="BH37" i="11"/>
  <c r="AB37" i="11"/>
  <c r="CQ37" i="11"/>
  <c r="BK37" i="11"/>
  <c r="AE37" i="11"/>
  <c r="CT37" i="11"/>
  <c r="BN37" i="11"/>
  <c r="CI37" i="11"/>
  <c r="BC37" i="11"/>
  <c r="CY37" i="11"/>
  <c r="AH37" i="11"/>
  <c r="BU37" i="11"/>
  <c r="AO37" i="11"/>
  <c r="I37" i="11"/>
  <c r="CW37" i="11"/>
  <c r="BQ37" i="11"/>
  <c r="AK37" i="11"/>
  <c r="W37" i="11"/>
  <c r="CL37" i="11"/>
  <c r="BF37" i="11"/>
  <c r="Z37" i="11"/>
  <c r="CS37" i="11"/>
  <c r="BM37" i="11"/>
  <c r="AG37" i="11"/>
  <c r="CE37" i="11"/>
  <c r="AY37" i="11"/>
  <c r="BX37" i="11"/>
  <c r="B38" i="11"/>
  <c r="C38" i="11" s="1"/>
  <c r="B45" i="9" s="1"/>
  <c r="CM37" i="11"/>
  <c r="BG37" i="11"/>
  <c r="AA37" i="11"/>
  <c r="CP37" i="11"/>
  <c r="BJ37" i="11"/>
  <c r="AD37" i="11"/>
  <c r="S37" i="11"/>
  <c r="CH37" i="11"/>
  <c r="BB37" i="11"/>
  <c r="V37" i="11"/>
  <c r="CO37" i="11"/>
  <c r="BI37" i="11"/>
  <c r="AC37" i="11"/>
  <c r="CA37" i="11"/>
  <c r="AU37" i="11"/>
  <c r="O37" i="11"/>
  <c r="CD37" i="11"/>
  <c r="AX37" i="11"/>
  <c r="R37" i="11"/>
  <c r="CK37" i="11"/>
  <c r="BE37" i="11"/>
  <c r="Y37" i="11"/>
  <c r="B36" i="11"/>
  <c r="C36" i="11" s="1"/>
  <c r="B43" i="9" s="1"/>
  <c r="CR37" i="11"/>
  <c r="BW37" i="11"/>
  <c r="AQ37" i="11"/>
  <c r="K37" i="11"/>
  <c r="BZ37" i="11"/>
  <c r="AT37" i="11"/>
  <c r="N37" i="11"/>
  <c r="CG37" i="11"/>
  <c r="BA37" i="11"/>
  <c r="U37" i="11"/>
  <c r="BL37" i="11"/>
  <c r="BS37" i="11"/>
  <c r="AM37" i="11"/>
  <c r="G37" i="11"/>
  <c r="BV37" i="11"/>
  <c r="AP37" i="11"/>
  <c r="J37" i="11"/>
  <c r="CC37" i="11"/>
  <c r="AW37" i="11"/>
  <c r="Q37" i="11"/>
  <c r="AF37" i="11"/>
  <c r="CZ37" i="11"/>
  <c r="CU37" i="11"/>
  <c r="BO37" i="11"/>
  <c r="AI37" i="11"/>
  <c r="CX37" i="11"/>
  <c r="BR37" i="11"/>
  <c r="AL37" i="11"/>
  <c r="E37" i="11"/>
  <c r="F37" i="11"/>
  <c r="BY37" i="11"/>
  <c r="AS37" i="11"/>
  <c r="M37" i="11"/>
  <c r="B40" i="7"/>
  <c r="C43" i="9" l="1"/>
  <c r="D43" i="9" s="1"/>
  <c r="E43" i="9" s="1"/>
  <c r="B37" i="11"/>
  <c r="C37" i="11" s="1"/>
  <c r="B44" i="9" s="1"/>
  <c r="C45" i="9"/>
  <c r="D45" i="9" s="1"/>
  <c r="E45" i="9" s="1"/>
  <c r="C44" i="9" l="1"/>
  <c r="D44" i="9" s="1"/>
  <c r="E44" i="9" s="1"/>
  <c r="F45" i="9" s="1"/>
  <c r="F43" i="9" l="1"/>
  <c r="C41" i="6" l="1"/>
  <c r="C43" i="6"/>
  <c r="A42" i="11" l="1"/>
  <c r="A42" i="10"/>
  <c r="A49" i="9"/>
  <c r="A45" i="7"/>
  <c r="A40" i="11"/>
  <c r="A40" i="10"/>
  <c r="A47" i="9"/>
  <c r="A43" i="7"/>
  <c r="C42" i="6"/>
  <c r="G43" i="7" l="1"/>
  <c r="O43" i="7"/>
  <c r="W43" i="7"/>
  <c r="AE43" i="7"/>
  <c r="AM43" i="7"/>
  <c r="AU43" i="7"/>
  <c r="BC43" i="7"/>
  <c r="BK43" i="7"/>
  <c r="BS43" i="7"/>
  <c r="CA43" i="7"/>
  <c r="CI43" i="7"/>
  <c r="CQ43" i="7"/>
  <c r="CY43" i="7"/>
  <c r="H43" i="7"/>
  <c r="P43" i="7"/>
  <c r="X43" i="7"/>
  <c r="AF43" i="7"/>
  <c r="AN43" i="7"/>
  <c r="AV43" i="7"/>
  <c r="BD43" i="7"/>
  <c r="BL43" i="7"/>
  <c r="BT43" i="7"/>
  <c r="CB43" i="7"/>
  <c r="CJ43" i="7"/>
  <c r="CR43" i="7"/>
  <c r="I43" i="7"/>
  <c r="Q43" i="7"/>
  <c r="Y43" i="7"/>
  <c r="AG43" i="7"/>
  <c r="AO43" i="7"/>
  <c r="AW43" i="7"/>
  <c r="BE43" i="7"/>
  <c r="BM43" i="7"/>
  <c r="BU43" i="7"/>
  <c r="CC43" i="7"/>
  <c r="CK43" i="7"/>
  <c r="CS43" i="7"/>
  <c r="J43" i="7"/>
  <c r="R43" i="7"/>
  <c r="Z43" i="7"/>
  <c r="AH43" i="7"/>
  <c r="AP43" i="7"/>
  <c r="AX43" i="7"/>
  <c r="BF43" i="7"/>
  <c r="BN43" i="7"/>
  <c r="BV43" i="7"/>
  <c r="CD43" i="7"/>
  <c r="CL43" i="7"/>
  <c r="CT43" i="7"/>
  <c r="K43" i="7"/>
  <c r="S43" i="7"/>
  <c r="AA43" i="7"/>
  <c r="AI43" i="7"/>
  <c r="AQ43" i="7"/>
  <c r="AY43" i="7"/>
  <c r="BG43" i="7"/>
  <c r="BO43" i="7"/>
  <c r="BW43" i="7"/>
  <c r="CE43" i="7"/>
  <c r="CM43" i="7"/>
  <c r="CU43" i="7"/>
  <c r="D43" i="7"/>
  <c r="L43" i="7"/>
  <c r="T43" i="7"/>
  <c r="AB43" i="7"/>
  <c r="AJ43" i="7"/>
  <c r="AR43" i="7"/>
  <c r="AZ43" i="7"/>
  <c r="BH43" i="7"/>
  <c r="BP43" i="7"/>
  <c r="BX43" i="7"/>
  <c r="CF43" i="7"/>
  <c r="CN43" i="7"/>
  <c r="CV43" i="7"/>
  <c r="E43" i="7"/>
  <c r="M43" i="7"/>
  <c r="U43" i="7"/>
  <c r="AC43" i="7"/>
  <c r="AK43" i="7"/>
  <c r="AS43" i="7"/>
  <c r="BA43" i="7"/>
  <c r="BI43" i="7"/>
  <c r="BQ43" i="7"/>
  <c r="BY43" i="7"/>
  <c r="CG43" i="7"/>
  <c r="CO43" i="7"/>
  <c r="CW43" i="7"/>
  <c r="F43" i="7"/>
  <c r="N43" i="7"/>
  <c r="V43" i="7"/>
  <c r="AD43" i="7"/>
  <c r="AL43" i="7"/>
  <c r="AT43" i="7"/>
  <c r="BB43" i="7"/>
  <c r="BJ43" i="7"/>
  <c r="BR43" i="7"/>
  <c r="BZ43" i="7"/>
  <c r="CH43" i="7"/>
  <c r="CP43" i="7"/>
  <c r="CX43" i="7"/>
  <c r="N47" i="9"/>
  <c r="V47" i="9"/>
  <c r="AD47" i="9"/>
  <c r="AL47" i="9"/>
  <c r="AT47" i="9"/>
  <c r="BB47" i="9"/>
  <c r="BJ47" i="9"/>
  <c r="BR47" i="9"/>
  <c r="BZ47" i="9"/>
  <c r="CH47" i="9"/>
  <c r="CP47" i="9"/>
  <c r="CX47" i="9"/>
  <c r="O47" i="9"/>
  <c r="W47" i="9"/>
  <c r="AE47" i="9"/>
  <c r="AM47" i="9"/>
  <c r="AU47" i="9"/>
  <c r="BC47" i="9"/>
  <c r="BK47" i="9"/>
  <c r="BS47" i="9"/>
  <c r="CA47" i="9"/>
  <c r="CI47" i="9"/>
  <c r="CQ47" i="9"/>
  <c r="CY47" i="9"/>
  <c r="P47" i="9"/>
  <c r="X47" i="9"/>
  <c r="AF47" i="9"/>
  <c r="AN47" i="9"/>
  <c r="AV47" i="9"/>
  <c r="BD47" i="9"/>
  <c r="BL47" i="9"/>
  <c r="BT47" i="9"/>
  <c r="CB47" i="9"/>
  <c r="CJ47" i="9"/>
  <c r="CR47" i="9"/>
  <c r="CZ47" i="9"/>
  <c r="I47" i="9"/>
  <c r="Q47" i="9"/>
  <c r="Y47" i="9"/>
  <c r="AG47" i="9"/>
  <c r="AO47" i="9"/>
  <c r="AW47" i="9"/>
  <c r="BE47" i="9"/>
  <c r="BM47" i="9"/>
  <c r="BU47" i="9"/>
  <c r="CC47" i="9"/>
  <c r="CK47" i="9"/>
  <c r="CS47" i="9"/>
  <c r="DA47" i="9"/>
  <c r="J47" i="9"/>
  <c r="R47" i="9"/>
  <c r="Z47" i="9"/>
  <c r="AH47" i="9"/>
  <c r="AP47" i="9"/>
  <c r="AX47" i="9"/>
  <c r="BF47" i="9"/>
  <c r="BN47" i="9"/>
  <c r="BV47" i="9"/>
  <c r="CD47" i="9"/>
  <c r="CL47" i="9"/>
  <c r="CT47" i="9"/>
  <c r="DB47" i="9"/>
  <c r="K47" i="9"/>
  <c r="S47" i="9"/>
  <c r="AA47" i="9"/>
  <c r="AI47" i="9"/>
  <c r="AQ47" i="9"/>
  <c r="AY47" i="9"/>
  <c r="BG47" i="9"/>
  <c r="BO47" i="9"/>
  <c r="BW47" i="9"/>
  <c r="CE47" i="9"/>
  <c r="CM47" i="9"/>
  <c r="CU47" i="9"/>
  <c r="DC47" i="9"/>
  <c r="L47" i="9"/>
  <c r="T47" i="9"/>
  <c r="AB47" i="9"/>
  <c r="AJ47" i="9"/>
  <c r="AR47" i="9"/>
  <c r="AZ47" i="9"/>
  <c r="BH47" i="9"/>
  <c r="BP47" i="9"/>
  <c r="BX47" i="9"/>
  <c r="CF47" i="9"/>
  <c r="CN47" i="9"/>
  <c r="CV47" i="9"/>
  <c r="DD47" i="9"/>
  <c r="M47" i="9"/>
  <c r="U47" i="9"/>
  <c r="AC47" i="9"/>
  <c r="AK47" i="9"/>
  <c r="AS47" i="9"/>
  <c r="BA47" i="9"/>
  <c r="BI47" i="9"/>
  <c r="BQ47" i="9"/>
  <c r="BY47" i="9"/>
  <c r="CG47" i="9"/>
  <c r="CO47" i="9"/>
  <c r="CW47" i="9"/>
  <c r="L49" i="9"/>
  <c r="T49" i="9"/>
  <c r="AB49" i="9"/>
  <c r="AJ49" i="9"/>
  <c r="AR49" i="9"/>
  <c r="AZ49" i="9"/>
  <c r="BH49" i="9"/>
  <c r="BP49" i="9"/>
  <c r="BX49" i="9"/>
  <c r="CF49" i="9"/>
  <c r="CN49" i="9"/>
  <c r="CV49" i="9"/>
  <c r="P49" i="9"/>
  <c r="X49" i="9"/>
  <c r="AF49" i="9"/>
  <c r="AN49" i="9"/>
  <c r="AV49" i="9"/>
  <c r="BD49" i="9"/>
  <c r="BL49" i="9"/>
  <c r="BT49" i="9"/>
  <c r="CB49" i="9"/>
  <c r="CJ49" i="9"/>
  <c r="CR49" i="9"/>
  <c r="CZ49" i="9"/>
  <c r="J49" i="9"/>
  <c r="U49" i="9"/>
  <c r="AE49" i="9"/>
  <c r="AP49" i="9"/>
  <c r="BA49" i="9"/>
  <c r="BK49" i="9"/>
  <c r="BV49" i="9"/>
  <c r="CG49" i="9"/>
  <c r="CQ49" i="9"/>
  <c r="DB49" i="9"/>
  <c r="K49" i="9"/>
  <c r="V49" i="9"/>
  <c r="AG49" i="9"/>
  <c r="AQ49" i="9"/>
  <c r="BB49" i="9"/>
  <c r="BM49" i="9"/>
  <c r="BW49" i="9"/>
  <c r="CH49" i="9"/>
  <c r="CS49" i="9"/>
  <c r="DC49" i="9"/>
  <c r="M49" i="9"/>
  <c r="W49" i="9"/>
  <c r="AH49" i="9"/>
  <c r="AS49" i="9"/>
  <c r="BC49" i="9"/>
  <c r="BN49" i="9"/>
  <c r="BY49" i="9"/>
  <c r="CI49" i="9"/>
  <c r="CT49" i="9"/>
  <c r="DD49" i="9"/>
  <c r="N49" i="9"/>
  <c r="Y49" i="9"/>
  <c r="AI49" i="9"/>
  <c r="AT49" i="9"/>
  <c r="BE49" i="9"/>
  <c r="BO49" i="9"/>
  <c r="BZ49" i="9"/>
  <c r="CK49" i="9"/>
  <c r="CU49" i="9"/>
  <c r="O49" i="9"/>
  <c r="Z49" i="9"/>
  <c r="AK49" i="9"/>
  <c r="AU49" i="9"/>
  <c r="BF49" i="9"/>
  <c r="BQ49" i="9"/>
  <c r="CA49" i="9"/>
  <c r="CL49" i="9"/>
  <c r="CW49" i="9"/>
  <c r="Q49" i="9"/>
  <c r="AA49" i="9"/>
  <c r="AL49" i="9"/>
  <c r="AW49" i="9"/>
  <c r="BG49" i="9"/>
  <c r="BR49" i="9"/>
  <c r="CC49" i="9"/>
  <c r="CM49" i="9"/>
  <c r="CX49" i="9"/>
  <c r="R49" i="9"/>
  <c r="AC49" i="9"/>
  <c r="AM49" i="9"/>
  <c r="AX49" i="9"/>
  <c r="BI49" i="9"/>
  <c r="BS49" i="9"/>
  <c r="CD49" i="9"/>
  <c r="CO49" i="9"/>
  <c r="CY49" i="9"/>
  <c r="CE49" i="9"/>
  <c r="I49" i="9"/>
  <c r="CP49" i="9"/>
  <c r="S49" i="9"/>
  <c r="DA49" i="9"/>
  <c r="AD49" i="9"/>
  <c r="AO49" i="9"/>
  <c r="AY49" i="9"/>
  <c r="BJ49" i="9"/>
  <c r="BU49" i="9"/>
  <c r="E45" i="7"/>
  <c r="M45" i="7"/>
  <c r="U45" i="7"/>
  <c r="AC45" i="7"/>
  <c r="AK45" i="7"/>
  <c r="AS45" i="7"/>
  <c r="BA45" i="7"/>
  <c r="BI45" i="7"/>
  <c r="BQ45" i="7"/>
  <c r="BY45" i="7"/>
  <c r="CG45" i="7"/>
  <c r="CO45" i="7"/>
  <c r="CW45" i="7"/>
  <c r="H45" i="7"/>
  <c r="P45" i="7"/>
  <c r="X45" i="7"/>
  <c r="AF45" i="7"/>
  <c r="AN45" i="7"/>
  <c r="AV45" i="7"/>
  <c r="I45" i="7"/>
  <c r="Q45" i="7"/>
  <c r="Y45" i="7"/>
  <c r="AG45" i="7"/>
  <c r="AO45" i="7"/>
  <c r="AW45" i="7"/>
  <c r="BE45" i="7"/>
  <c r="BM45" i="7"/>
  <c r="BU45" i="7"/>
  <c r="CC45" i="7"/>
  <c r="CK45" i="7"/>
  <c r="CS45" i="7"/>
  <c r="J45" i="7"/>
  <c r="R45" i="7"/>
  <c r="Z45" i="7"/>
  <c r="AH45" i="7"/>
  <c r="AP45" i="7"/>
  <c r="AX45" i="7"/>
  <c r="BF45" i="7"/>
  <c r="K45" i="7"/>
  <c r="S45" i="7"/>
  <c r="AA45" i="7"/>
  <c r="AI45" i="7"/>
  <c r="AQ45" i="7"/>
  <c r="AY45" i="7"/>
  <c r="BG45" i="7"/>
  <c r="BO45" i="7"/>
  <c r="D45" i="7"/>
  <c r="L45" i="7"/>
  <c r="T45" i="7"/>
  <c r="AB45" i="7"/>
  <c r="AJ45" i="7"/>
  <c r="AR45" i="7"/>
  <c r="AZ45" i="7"/>
  <c r="G45" i="7"/>
  <c r="AM45" i="7"/>
  <c r="BK45" i="7"/>
  <c r="BW45" i="7"/>
  <c r="CH45" i="7"/>
  <c r="CR45" i="7"/>
  <c r="N45" i="7"/>
  <c r="AT45" i="7"/>
  <c r="BL45" i="7"/>
  <c r="BX45" i="7"/>
  <c r="CI45" i="7"/>
  <c r="CT45" i="7"/>
  <c r="O45" i="7"/>
  <c r="AU45" i="7"/>
  <c r="BN45" i="7"/>
  <c r="BZ45" i="7"/>
  <c r="CJ45" i="7"/>
  <c r="CU45" i="7"/>
  <c r="V45" i="7"/>
  <c r="BB45" i="7"/>
  <c r="BP45" i="7"/>
  <c r="CA45" i="7"/>
  <c r="CL45" i="7"/>
  <c r="CV45" i="7"/>
  <c r="W45" i="7"/>
  <c r="BC45" i="7"/>
  <c r="BR45" i="7"/>
  <c r="CB45" i="7"/>
  <c r="CM45" i="7"/>
  <c r="CX45" i="7"/>
  <c r="AD45" i="7"/>
  <c r="BD45" i="7"/>
  <c r="BS45" i="7"/>
  <c r="CD45" i="7"/>
  <c r="CN45" i="7"/>
  <c r="CY45" i="7"/>
  <c r="AE45" i="7"/>
  <c r="BH45" i="7"/>
  <c r="BT45" i="7"/>
  <c r="CE45" i="7"/>
  <c r="CP45" i="7"/>
  <c r="CQ45" i="7"/>
  <c r="F45" i="7"/>
  <c r="AL45" i="7"/>
  <c r="BJ45" i="7"/>
  <c r="BV45" i="7"/>
  <c r="CF45" i="7"/>
  <c r="E42" i="10"/>
  <c r="I42" i="10"/>
  <c r="M42" i="10"/>
  <c r="Q42" i="10"/>
  <c r="U42" i="10"/>
  <c r="Y42" i="10"/>
  <c r="AC42" i="10"/>
  <c r="AG42" i="10"/>
  <c r="AK42" i="10"/>
  <c r="AO42" i="10"/>
  <c r="AS42" i="10"/>
  <c r="AW42" i="10"/>
  <c r="BA42" i="10"/>
  <c r="BE42" i="10"/>
  <c r="BI42" i="10"/>
  <c r="BM42" i="10"/>
  <c r="BQ42" i="10"/>
  <c r="BU42" i="10"/>
  <c r="BY42" i="10"/>
  <c r="CC42" i="10"/>
  <c r="CG42" i="10"/>
  <c r="CK42" i="10"/>
  <c r="CO42" i="10"/>
  <c r="CS42" i="10"/>
  <c r="CW42" i="10"/>
  <c r="F42" i="10"/>
  <c r="J42" i="10"/>
  <c r="N42" i="10"/>
  <c r="R42" i="10"/>
  <c r="V42" i="10"/>
  <c r="Z42" i="10"/>
  <c r="C42" i="10"/>
  <c r="G42" i="10"/>
  <c r="K42" i="10"/>
  <c r="O42" i="10"/>
  <c r="S42" i="10"/>
  <c r="W42" i="10"/>
  <c r="AA42" i="10"/>
  <c r="AE42" i="10"/>
  <c r="AI42" i="10"/>
  <c r="AM42" i="10"/>
  <c r="AQ42" i="10"/>
  <c r="AU42" i="10"/>
  <c r="AY42" i="10"/>
  <c r="BC42" i="10"/>
  <c r="BG42" i="10"/>
  <c r="BK42" i="10"/>
  <c r="BO42" i="10"/>
  <c r="BS42" i="10"/>
  <c r="BW42" i="10"/>
  <c r="CA42" i="10"/>
  <c r="CE42" i="10"/>
  <c r="CI42" i="10"/>
  <c r="CM42" i="10"/>
  <c r="CQ42" i="10"/>
  <c r="CU42" i="10"/>
  <c r="D42" i="10"/>
  <c r="G42" i="11" s="1"/>
  <c r="H42" i="10"/>
  <c r="K42" i="11" s="1"/>
  <c r="L42" i="10"/>
  <c r="O42" i="11" s="1"/>
  <c r="P42" i="10"/>
  <c r="S42" i="11" s="1"/>
  <c r="T42" i="10"/>
  <c r="W42" i="11" s="1"/>
  <c r="X42" i="10"/>
  <c r="AA42" i="11" s="1"/>
  <c r="AB42" i="10"/>
  <c r="AE42" i="11" s="1"/>
  <c r="AF42" i="10"/>
  <c r="AI42" i="11" s="1"/>
  <c r="AJ42" i="10"/>
  <c r="AM42" i="11" s="1"/>
  <c r="AN42" i="10"/>
  <c r="AQ42" i="11" s="1"/>
  <c r="AR42" i="10"/>
  <c r="AU42" i="11" s="1"/>
  <c r="AV42" i="10"/>
  <c r="AY42" i="11" s="1"/>
  <c r="AZ42" i="10"/>
  <c r="BC42" i="11" s="1"/>
  <c r="BD42" i="10"/>
  <c r="BG42" i="11" s="1"/>
  <c r="BH42" i="10"/>
  <c r="BK42" i="11" s="1"/>
  <c r="BL42" i="10"/>
  <c r="BO42" i="11" s="1"/>
  <c r="BP42" i="10"/>
  <c r="BS42" i="11" s="1"/>
  <c r="BT42" i="10"/>
  <c r="BW42" i="11" s="1"/>
  <c r="BX42" i="10"/>
  <c r="CA42" i="11" s="1"/>
  <c r="CB42" i="10"/>
  <c r="CE42" i="11" s="1"/>
  <c r="CF42" i="10"/>
  <c r="CI42" i="11" s="1"/>
  <c r="CJ42" i="10"/>
  <c r="CM42" i="11" s="1"/>
  <c r="CN42" i="10"/>
  <c r="CQ42" i="11" s="1"/>
  <c r="CR42" i="10"/>
  <c r="CU42" i="11" s="1"/>
  <c r="CV42" i="10"/>
  <c r="CY42" i="11" s="1"/>
  <c r="AP42" i="10"/>
  <c r="AS42" i="11" s="1"/>
  <c r="BF42" i="10"/>
  <c r="BI42" i="11" s="1"/>
  <c r="BV42" i="10"/>
  <c r="CL42" i="10"/>
  <c r="CO42" i="11" s="1"/>
  <c r="AD42" i="10"/>
  <c r="AT42" i="10"/>
  <c r="AW42" i="11" s="1"/>
  <c r="BJ42" i="10"/>
  <c r="BZ42" i="10"/>
  <c r="CC42" i="11" s="1"/>
  <c r="CP42" i="10"/>
  <c r="AH42" i="10"/>
  <c r="AX42" i="10"/>
  <c r="BA42" i="11" s="1"/>
  <c r="BN42" i="10"/>
  <c r="CD42" i="10"/>
  <c r="CG42" i="11" s="1"/>
  <c r="CT42" i="10"/>
  <c r="AL42" i="10"/>
  <c r="AO42" i="11" s="1"/>
  <c r="BB42" i="10"/>
  <c r="BR42" i="10"/>
  <c r="BU42" i="11" s="1"/>
  <c r="CH42" i="10"/>
  <c r="CX42" i="10"/>
  <c r="F40" i="10"/>
  <c r="J40" i="10"/>
  <c r="N40" i="10"/>
  <c r="R40" i="10"/>
  <c r="V40" i="10"/>
  <c r="Z40" i="10"/>
  <c r="AD40" i="10"/>
  <c r="AH40" i="10"/>
  <c r="AL40" i="10"/>
  <c r="AP40" i="10"/>
  <c r="AT40" i="10"/>
  <c r="AX40" i="10"/>
  <c r="BB40" i="10"/>
  <c r="BF40" i="10"/>
  <c r="BJ40" i="10"/>
  <c r="BN40" i="10"/>
  <c r="BR40" i="10"/>
  <c r="BV40" i="10"/>
  <c r="BZ40" i="10"/>
  <c r="CD40" i="10"/>
  <c r="CH40" i="10"/>
  <c r="CL40" i="10"/>
  <c r="CO40" i="11" s="1"/>
  <c r="CP40" i="10"/>
  <c r="CT40" i="10"/>
  <c r="CX40" i="10"/>
  <c r="G40" i="10"/>
  <c r="K40" i="10"/>
  <c r="O40" i="10"/>
  <c r="S40" i="10"/>
  <c r="W40" i="10"/>
  <c r="Z40" i="11" s="1"/>
  <c r="AA40" i="10"/>
  <c r="AE40" i="10"/>
  <c r="AI40" i="10"/>
  <c r="AM40" i="10"/>
  <c r="AQ40" i="10"/>
  <c r="AU40" i="10"/>
  <c r="AY40" i="10"/>
  <c r="BC40" i="10"/>
  <c r="BF40" i="11" s="1"/>
  <c r="BG40" i="10"/>
  <c r="BK40" i="10"/>
  <c r="BO40" i="10"/>
  <c r="BS40" i="10"/>
  <c r="BW40" i="10"/>
  <c r="CA40" i="10"/>
  <c r="CE40" i="10"/>
  <c r="CI40" i="10"/>
  <c r="CL40" i="11" s="1"/>
  <c r="CM40" i="10"/>
  <c r="CQ40" i="10"/>
  <c r="CU40" i="10"/>
  <c r="C40" i="10"/>
  <c r="H40" i="10"/>
  <c r="L40" i="10"/>
  <c r="P40" i="10"/>
  <c r="T40" i="10"/>
  <c r="W40" i="11" s="1"/>
  <c r="X40" i="10"/>
  <c r="AB40" i="10"/>
  <c r="AF40" i="10"/>
  <c r="AJ40" i="10"/>
  <c r="AN40" i="10"/>
  <c r="AR40" i="10"/>
  <c r="AV40" i="10"/>
  <c r="AZ40" i="10"/>
  <c r="BC40" i="11" s="1"/>
  <c r="BD40" i="10"/>
  <c r="BH40" i="10"/>
  <c r="BL40" i="10"/>
  <c r="BP40" i="10"/>
  <c r="BT40" i="10"/>
  <c r="BX40" i="10"/>
  <c r="CB40" i="10"/>
  <c r="CF40" i="10"/>
  <c r="CI40" i="11" s="1"/>
  <c r="CJ40" i="10"/>
  <c r="CN40" i="10"/>
  <c r="CR40" i="10"/>
  <c r="CV40" i="10"/>
  <c r="D40" i="10"/>
  <c r="E40" i="10"/>
  <c r="I40" i="10"/>
  <c r="L40" i="11" s="1"/>
  <c r="M40" i="10"/>
  <c r="Q40" i="10"/>
  <c r="U40" i="10"/>
  <c r="X40" i="11" s="1"/>
  <c r="Y40" i="10"/>
  <c r="AB40" i="11" s="1"/>
  <c r="AC40" i="10"/>
  <c r="AF40" i="11" s="1"/>
  <c r="AG40" i="10"/>
  <c r="AJ40" i="11" s="1"/>
  <c r="AK40" i="10"/>
  <c r="AO40" i="10"/>
  <c r="AR40" i="11" s="1"/>
  <c r="AS40" i="10"/>
  <c r="AW40" i="10"/>
  <c r="BA40" i="10"/>
  <c r="BD40" i="11" s="1"/>
  <c r="BE40" i="10"/>
  <c r="BH40" i="11" s="1"/>
  <c r="BI40" i="10"/>
  <c r="BL40" i="11" s="1"/>
  <c r="BM40" i="10"/>
  <c r="BP40" i="11" s="1"/>
  <c r="BQ40" i="10"/>
  <c r="BU40" i="10"/>
  <c r="BX40" i="11" s="1"/>
  <c r="BY40" i="10"/>
  <c r="CC40" i="10"/>
  <c r="CG40" i="10"/>
  <c r="CJ40" i="11" s="1"/>
  <c r="CK40" i="10"/>
  <c r="CN40" i="11" s="1"/>
  <c r="CO40" i="10"/>
  <c r="CR40" i="11" s="1"/>
  <c r="CS40" i="10"/>
  <c r="CV40" i="11" s="1"/>
  <c r="CW40" i="10"/>
  <c r="A44" i="7"/>
  <c r="A41" i="11"/>
  <c r="A41" i="10"/>
  <c r="A48" i="9"/>
  <c r="BW40" i="11" l="1"/>
  <c r="AQ40" i="11"/>
  <c r="K40" i="11"/>
  <c r="I42" i="11"/>
  <c r="BZ40" i="11"/>
  <c r="AT40" i="11"/>
  <c r="N40" i="11"/>
  <c r="CC40" i="11"/>
  <c r="CW42" i="11"/>
  <c r="CX40" i="11"/>
  <c r="BR40" i="11"/>
  <c r="AL40" i="11"/>
  <c r="BU40" i="11"/>
  <c r="BQ42" i="11"/>
  <c r="G40" i="11"/>
  <c r="CF40" i="11"/>
  <c r="AZ40" i="11"/>
  <c r="T40" i="11"/>
  <c r="AK42" i="11"/>
  <c r="BI40" i="11"/>
  <c r="AC40" i="11"/>
  <c r="AW40" i="11"/>
  <c r="Q40" i="11"/>
  <c r="CT42" i="11"/>
  <c r="BN42" i="11"/>
  <c r="AH42" i="11"/>
  <c r="AC42" i="11"/>
  <c r="AO40" i="11"/>
  <c r="I40" i="11"/>
  <c r="CL42" i="11"/>
  <c r="BF42" i="11"/>
  <c r="Z42" i="11"/>
  <c r="U42" i="11"/>
  <c r="BZ42" i="11"/>
  <c r="AT42" i="11"/>
  <c r="N42" i="11"/>
  <c r="CE40" i="11"/>
  <c r="CR42" i="11"/>
  <c r="BL42" i="11"/>
  <c r="AF42" i="11"/>
  <c r="B43" i="7"/>
  <c r="BO40" i="11"/>
  <c r="CJ42" i="11"/>
  <c r="BD42" i="11"/>
  <c r="X42" i="11"/>
  <c r="CU40" i="11"/>
  <c r="BY42" i="11"/>
  <c r="Q42" i="11"/>
  <c r="AI40" i="11"/>
  <c r="L42" i="11"/>
  <c r="AY40" i="11"/>
  <c r="S40" i="11"/>
  <c r="CY40" i="11"/>
  <c r="BS40" i="11"/>
  <c r="AM40" i="11"/>
  <c r="F40" i="11"/>
  <c r="E40" i="11"/>
  <c r="BV40" i="11"/>
  <c r="AP40" i="11"/>
  <c r="J40" i="11"/>
  <c r="BY40" i="11"/>
  <c r="AS40" i="11"/>
  <c r="M40" i="11"/>
  <c r="AG42" i="11"/>
  <c r="CP42" i="11"/>
  <c r="BJ42" i="11"/>
  <c r="AD42" i="11"/>
  <c r="Y42" i="11"/>
  <c r="CN42" i="11"/>
  <c r="BH42" i="11"/>
  <c r="AB42" i="11"/>
  <c r="I48" i="9"/>
  <c r="Q48" i="9"/>
  <c r="Y48" i="9"/>
  <c r="AG48" i="9"/>
  <c r="AO48" i="9"/>
  <c r="AW48" i="9"/>
  <c r="BE48" i="9"/>
  <c r="BM48" i="9"/>
  <c r="BU48" i="9"/>
  <c r="CC48" i="9"/>
  <c r="CK48" i="9"/>
  <c r="CS48" i="9"/>
  <c r="DA48" i="9"/>
  <c r="J48" i="9"/>
  <c r="R48" i="9"/>
  <c r="Z48" i="9"/>
  <c r="AH48" i="9"/>
  <c r="AP48" i="9"/>
  <c r="AX48" i="9"/>
  <c r="BF48" i="9"/>
  <c r="BN48" i="9"/>
  <c r="BV48" i="9"/>
  <c r="CD48" i="9"/>
  <c r="CL48" i="9"/>
  <c r="CT48" i="9"/>
  <c r="DB48" i="9"/>
  <c r="F48" i="9"/>
  <c r="K48" i="9"/>
  <c r="S48" i="9"/>
  <c r="AA48" i="9"/>
  <c r="AI48" i="9"/>
  <c r="AQ48" i="9"/>
  <c r="AY48" i="9"/>
  <c r="BG48" i="9"/>
  <c r="BO48" i="9"/>
  <c r="BW48" i="9"/>
  <c r="CE48" i="9"/>
  <c r="CM48" i="9"/>
  <c r="CU48" i="9"/>
  <c r="DC48" i="9"/>
  <c r="L48" i="9"/>
  <c r="T48" i="9"/>
  <c r="AB48" i="9"/>
  <c r="AJ48" i="9"/>
  <c r="AR48" i="9"/>
  <c r="AZ48" i="9"/>
  <c r="BH48" i="9"/>
  <c r="BP48" i="9"/>
  <c r="BX48" i="9"/>
  <c r="CF48" i="9"/>
  <c r="CN48" i="9"/>
  <c r="CV48" i="9"/>
  <c r="DD48" i="9"/>
  <c r="M48" i="9"/>
  <c r="U48" i="9"/>
  <c r="AC48" i="9"/>
  <c r="AK48" i="9"/>
  <c r="AS48" i="9"/>
  <c r="BA48" i="9"/>
  <c r="BI48" i="9"/>
  <c r="BQ48" i="9"/>
  <c r="BY48" i="9"/>
  <c r="CG48" i="9"/>
  <c r="CO48" i="9"/>
  <c r="CW48" i="9"/>
  <c r="N48" i="9"/>
  <c r="V48" i="9"/>
  <c r="AD48" i="9"/>
  <c r="AL48" i="9"/>
  <c r="AT48" i="9"/>
  <c r="BB48" i="9"/>
  <c r="BJ48" i="9"/>
  <c r="BR48" i="9"/>
  <c r="BZ48" i="9"/>
  <c r="CH48" i="9"/>
  <c r="CP48" i="9"/>
  <c r="CX48" i="9"/>
  <c r="O48" i="9"/>
  <c r="W48" i="9"/>
  <c r="AE48" i="9"/>
  <c r="AM48" i="9"/>
  <c r="AU48" i="9"/>
  <c r="BC48" i="9"/>
  <c r="BK48" i="9"/>
  <c r="BS48" i="9"/>
  <c r="CA48" i="9"/>
  <c r="CI48" i="9"/>
  <c r="CQ48" i="9"/>
  <c r="CY48" i="9"/>
  <c r="P48" i="9"/>
  <c r="X48" i="9"/>
  <c r="AF48" i="9"/>
  <c r="AN48" i="9"/>
  <c r="AV48" i="9"/>
  <c r="BD48" i="9"/>
  <c r="BL48" i="9"/>
  <c r="BT48" i="9"/>
  <c r="CB48" i="9"/>
  <c r="CJ48" i="9"/>
  <c r="CR48" i="9"/>
  <c r="CZ48" i="9"/>
  <c r="CQ40" i="11"/>
  <c r="BK40" i="11"/>
  <c r="AE40" i="11"/>
  <c r="CT40" i="11"/>
  <c r="BN40" i="11"/>
  <c r="AH40" i="11"/>
  <c r="CW40" i="11"/>
  <c r="BQ40" i="11"/>
  <c r="AK40" i="11"/>
  <c r="CH42" i="11"/>
  <c r="BB42" i="11"/>
  <c r="V42" i="11"/>
  <c r="CF42" i="11"/>
  <c r="AZ42" i="11"/>
  <c r="T42" i="11"/>
  <c r="D41" i="10"/>
  <c r="H41" i="10"/>
  <c r="L41" i="10"/>
  <c r="P41" i="10"/>
  <c r="T41" i="10"/>
  <c r="X41" i="10"/>
  <c r="AB41" i="10"/>
  <c r="AF41" i="10"/>
  <c r="AJ41" i="10"/>
  <c r="AN41" i="10"/>
  <c r="AR41" i="10"/>
  <c r="AV41" i="10"/>
  <c r="AZ41" i="10"/>
  <c r="BD41" i="10"/>
  <c r="BH41" i="10"/>
  <c r="BL41" i="10"/>
  <c r="BP41" i="10"/>
  <c r="BT41" i="10"/>
  <c r="BX41" i="10"/>
  <c r="CB41" i="10"/>
  <c r="CF41" i="10"/>
  <c r="CJ41" i="10"/>
  <c r="CN41" i="10"/>
  <c r="CR41" i="10"/>
  <c r="CV41" i="10"/>
  <c r="E41" i="10"/>
  <c r="I41" i="10"/>
  <c r="M41" i="10"/>
  <c r="Q41" i="10"/>
  <c r="U41" i="10"/>
  <c r="Y41" i="10"/>
  <c r="AC41" i="10"/>
  <c r="AG41" i="10"/>
  <c r="AK41" i="10"/>
  <c r="AO41" i="10"/>
  <c r="AS41" i="10"/>
  <c r="AW41" i="10"/>
  <c r="BA41" i="10"/>
  <c r="BE41" i="10"/>
  <c r="BI41" i="10"/>
  <c r="BM41" i="10"/>
  <c r="BQ41" i="10"/>
  <c r="BU41" i="10"/>
  <c r="BY41" i="10"/>
  <c r="CC41" i="10"/>
  <c r="CG41" i="10"/>
  <c r="CK41" i="10"/>
  <c r="CO41" i="10"/>
  <c r="CS41" i="10"/>
  <c r="CW41" i="10"/>
  <c r="F41" i="10"/>
  <c r="J41" i="10"/>
  <c r="N41" i="10"/>
  <c r="R41" i="10"/>
  <c r="V41" i="10"/>
  <c r="Z41" i="10"/>
  <c r="AD41" i="10"/>
  <c r="AH41" i="10"/>
  <c r="AL41" i="10"/>
  <c r="AP41" i="10"/>
  <c r="AT41" i="10"/>
  <c r="AX41" i="10"/>
  <c r="BB41" i="10"/>
  <c r="BF41" i="10"/>
  <c r="BJ41" i="10"/>
  <c r="BN41" i="10"/>
  <c r="BR41" i="10"/>
  <c r="BV41" i="10"/>
  <c r="BZ41" i="10"/>
  <c r="CD41" i="10"/>
  <c r="CH41" i="10"/>
  <c r="CL41" i="10"/>
  <c r="CP41" i="10"/>
  <c r="CT41" i="10"/>
  <c r="CX41" i="10"/>
  <c r="C41" i="10"/>
  <c r="G41" i="10"/>
  <c r="K41" i="10"/>
  <c r="O41" i="10"/>
  <c r="S41" i="10"/>
  <c r="W41" i="10"/>
  <c r="Z41" i="11" s="1"/>
  <c r="AA41" i="10"/>
  <c r="AE41" i="10"/>
  <c r="AI41" i="10"/>
  <c r="AM41" i="10"/>
  <c r="AQ41" i="10"/>
  <c r="AU41" i="10"/>
  <c r="AY41" i="10"/>
  <c r="BC41" i="10"/>
  <c r="BF41" i="11" s="1"/>
  <c r="BG41" i="10"/>
  <c r="BK41" i="10"/>
  <c r="BO41" i="10"/>
  <c r="BS41" i="10"/>
  <c r="BV41" i="11" s="1"/>
  <c r="BW41" i="10"/>
  <c r="BZ41" i="11" s="1"/>
  <c r="CA41" i="10"/>
  <c r="CE41" i="10"/>
  <c r="CI41" i="10"/>
  <c r="CL41" i="11" s="1"/>
  <c r="CM41" i="10"/>
  <c r="CQ41" i="10"/>
  <c r="CU41" i="10"/>
  <c r="CM40" i="11"/>
  <c r="BG40" i="11"/>
  <c r="AA40" i="11"/>
  <c r="CP40" i="11"/>
  <c r="BJ40" i="11"/>
  <c r="AD40" i="11"/>
  <c r="CS40" i="11"/>
  <c r="BM40" i="11"/>
  <c r="AG40" i="11"/>
  <c r="CK42" i="11"/>
  <c r="CD42" i="11"/>
  <c r="AX42" i="11"/>
  <c r="R42" i="11"/>
  <c r="M42" i="11"/>
  <c r="CB42" i="11"/>
  <c r="AV42" i="11"/>
  <c r="P42" i="11"/>
  <c r="B45" i="7"/>
  <c r="AV40" i="11"/>
  <c r="P40" i="11"/>
  <c r="CS42" i="11"/>
  <c r="BX42" i="11"/>
  <c r="AR42" i="11"/>
  <c r="J44" i="7"/>
  <c r="R44" i="7"/>
  <c r="Z44" i="7"/>
  <c r="AH44" i="7"/>
  <c r="AP44" i="7"/>
  <c r="AX44" i="7"/>
  <c r="BF44" i="7"/>
  <c r="BN44" i="7"/>
  <c r="BV44" i="7"/>
  <c r="CD44" i="7"/>
  <c r="CL44" i="7"/>
  <c r="CT44" i="7"/>
  <c r="K44" i="7"/>
  <c r="S44" i="7"/>
  <c r="AA44" i="7"/>
  <c r="AI44" i="7"/>
  <c r="AQ44" i="7"/>
  <c r="AY44" i="7"/>
  <c r="BG44" i="7"/>
  <c r="BO44" i="7"/>
  <c r="BW44" i="7"/>
  <c r="CE44" i="7"/>
  <c r="CM44" i="7"/>
  <c r="CU44" i="7"/>
  <c r="D44" i="7"/>
  <c r="L44" i="7"/>
  <c r="T44" i="7"/>
  <c r="AB44" i="7"/>
  <c r="AJ44" i="7"/>
  <c r="AR44" i="7"/>
  <c r="AZ44" i="7"/>
  <c r="BH44" i="7"/>
  <c r="BP44" i="7"/>
  <c r="BX44" i="7"/>
  <c r="CF44" i="7"/>
  <c r="CN44" i="7"/>
  <c r="CV44" i="7"/>
  <c r="E44" i="7"/>
  <c r="M44" i="7"/>
  <c r="U44" i="7"/>
  <c r="AC44" i="7"/>
  <c r="AK44" i="7"/>
  <c r="AS44" i="7"/>
  <c r="BA44" i="7"/>
  <c r="BI44" i="7"/>
  <c r="BQ44" i="7"/>
  <c r="BY44" i="7"/>
  <c r="CG44" i="7"/>
  <c r="CO44" i="7"/>
  <c r="CW44" i="7"/>
  <c r="F44" i="7"/>
  <c r="N44" i="7"/>
  <c r="V44" i="7"/>
  <c r="AD44" i="7"/>
  <c r="AL44" i="7"/>
  <c r="AT44" i="7"/>
  <c r="BB44" i="7"/>
  <c r="BJ44" i="7"/>
  <c r="BR44" i="7"/>
  <c r="BZ44" i="7"/>
  <c r="CH44" i="7"/>
  <c r="CP44" i="7"/>
  <c r="CX44" i="7"/>
  <c r="G44" i="7"/>
  <c r="O44" i="7"/>
  <c r="W44" i="7"/>
  <c r="AE44" i="7"/>
  <c r="AM44" i="7"/>
  <c r="AU44" i="7"/>
  <c r="BC44" i="7"/>
  <c r="BK44" i="7"/>
  <c r="BS44" i="7"/>
  <c r="CA44" i="7"/>
  <c r="CI44" i="7"/>
  <c r="CQ44" i="7"/>
  <c r="CY44" i="7"/>
  <c r="H44" i="7"/>
  <c r="P44" i="7"/>
  <c r="X44" i="7"/>
  <c r="AF44" i="7"/>
  <c r="AN44" i="7"/>
  <c r="AV44" i="7"/>
  <c r="BD44" i="7"/>
  <c r="BL44" i="7"/>
  <c r="BT44" i="7"/>
  <c r="CB44" i="7"/>
  <c r="CJ44" i="7"/>
  <c r="CR44" i="7"/>
  <c r="I44" i="7"/>
  <c r="Q44" i="7"/>
  <c r="Y44" i="7"/>
  <c r="AG44" i="7"/>
  <c r="AO44" i="7"/>
  <c r="AW44" i="7"/>
  <c r="BE44" i="7"/>
  <c r="BM44" i="7"/>
  <c r="BU44" i="7"/>
  <c r="CC44" i="7"/>
  <c r="CK44" i="7"/>
  <c r="CS44" i="7"/>
  <c r="CH40" i="11"/>
  <c r="BB40" i="11"/>
  <c r="V40" i="11"/>
  <c r="CK40" i="11"/>
  <c r="BE40" i="11"/>
  <c r="Y40" i="11"/>
  <c r="BE42" i="11"/>
  <c r="BV42" i="11"/>
  <c r="AP42" i="11"/>
  <c r="J42" i="11"/>
  <c r="CZ42" i="11"/>
  <c r="BT42" i="11"/>
  <c r="AN42" i="11"/>
  <c r="H42" i="11"/>
  <c r="CB40" i="11"/>
  <c r="CZ40" i="11"/>
  <c r="BT40" i="11"/>
  <c r="AN40" i="11"/>
  <c r="H40" i="11"/>
  <c r="CA40" i="11"/>
  <c r="AU40" i="11"/>
  <c r="O40" i="11"/>
  <c r="CD40" i="11"/>
  <c r="AX40" i="11"/>
  <c r="R40" i="11"/>
  <c r="CG40" i="11"/>
  <c r="BA40" i="11"/>
  <c r="U40" i="11"/>
  <c r="BM42" i="11"/>
  <c r="CX42" i="11"/>
  <c r="BR42" i="11"/>
  <c r="AL42" i="11"/>
  <c r="E42" i="11"/>
  <c r="F42" i="11"/>
  <c r="CV42" i="11"/>
  <c r="BP42" i="11"/>
  <c r="AJ42" i="11"/>
  <c r="CS41" i="11" l="1"/>
  <c r="BM41" i="11"/>
  <c r="AG41" i="11"/>
  <c r="CD41" i="11"/>
  <c r="AX41" i="11"/>
  <c r="R41" i="11"/>
  <c r="AT41" i="11"/>
  <c r="N41" i="11"/>
  <c r="CP41" i="11"/>
  <c r="BJ41" i="11"/>
  <c r="AD41" i="11"/>
  <c r="AP41" i="11"/>
  <c r="J41" i="11"/>
  <c r="CW41" i="11"/>
  <c r="BQ41" i="11"/>
  <c r="AK41" i="11"/>
  <c r="CZ41" i="11"/>
  <c r="BT41" i="11"/>
  <c r="AN41" i="11"/>
  <c r="CV41" i="11"/>
  <c r="BP41" i="11"/>
  <c r="AJ41" i="11"/>
  <c r="CY41" i="11"/>
  <c r="BS41" i="11"/>
  <c r="AM41" i="11"/>
  <c r="G41" i="11"/>
  <c r="CH41" i="11"/>
  <c r="BB41" i="11"/>
  <c r="V41" i="11"/>
  <c r="H41" i="11"/>
  <c r="BW41" i="11"/>
  <c r="AQ41" i="11"/>
  <c r="CO41" i="11"/>
  <c r="BL41" i="11"/>
  <c r="AI41" i="11"/>
  <c r="CN41" i="11"/>
  <c r="BK41" i="11"/>
  <c r="AC41" i="11"/>
  <c r="BO41" i="11"/>
  <c r="CK41" i="11"/>
  <c r="BH41" i="11"/>
  <c r="AE41" i="11"/>
  <c r="CG41" i="11"/>
  <c r="BA41" i="11"/>
  <c r="U41" i="11"/>
  <c r="CJ41" i="11"/>
  <c r="BD41" i="11"/>
  <c r="X41" i="11"/>
  <c r="CM41" i="11"/>
  <c r="BG41" i="11"/>
  <c r="AA41" i="11"/>
  <c r="B40" i="11"/>
  <c r="C40" i="11" s="1"/>
  <c r="B47" i="9" s="1"/>
  <c r="CR41" i="11"/>
  <c r="BE41" i="11"/>
  <c r="AB41" i="11"/>
  <c r="B44" i="7"/>
  <c r="CC41" i="11"/>
  <c r="AW41" i="11"/>
  <c r="Q41" i="11"/>
  <c r="CF41" i="11"/>
  <c r="AZ41" i="11"/>
  <c r="T41" i="11"/>
  <c r="CI41" i="11"/>
  <c r="BC41" i="11"/>
  <c r="W41" i="11"/>
  <c r="B42" i="11"/>
  <c r="C42" i="11" s="1"/>
  <c r="B49" i="9" s="1"/>
  <c r="AF41" i="11"/>
  <c r="Y41" i="11"/>
  <c r="CX41" i="11"/>
  <c r="BR41" i="11"/>
  <c r="AL41" i="11"/>
  <c r="E41" i="11"/>
  <c r="F41" i="11"/>
  <c r="BY41" i="11"/>
  <c r="AS41" i="11"/>
  <c r="M41" i="11"/>
  <c r="CB41" i="11"/>
  <c r="AV41" i="11"/>
  <c r="P41" i="11"/>
  <c r="CE41" i="11"/>
  <c r="AY41" i="11"/>
  <c r="S41" i="11"/>
  <c r="BI41" i="11"/>
  <c r="CU41" i="11"/>
  <c r="CQ41" i="11"/>
  <c r="CT41" i="11"/>
  <c r="BN41" i="11"/>
  <c r="AH41" i="11"/>
  <c r="BU41" i="11"/>
  <c r="AO41" i="11"/>
  <c r="I41" i="11"/>
  <c r="BX41" i="11"/>
  <c r="AR41" i="11"/>
  <c r="L41" i="11"/>
  <c r="CA41" i="11"/>
  <c r="AU41" i="11"/>
  <c r="O41" i="11"/>
  <c r="K41" i="11"/>
  <c r="B41" i="11" l="1"/>
  <c r="C41" i="11" s="1"/>
  <c r="B48" i="9" s="1"/>
  <c r="C48" i="9" s="1"/>
  <c r="D48" i="9" s="1"/>
  <c r="E48" i="9" s="1"/>
  <c r="F49" i="9" s="1"/>
  <c r="C47" i="9"/>
  <c r="D47" i="9" s="1"/>
  <c r="E47" i="9" s="1"/>
  <c r="C49" i="9"/>
  <c r="D49" i="9" s="1"/>
  <c r="E49" i="9" s="1"/>
  <c r="F47" i="9" l="1"/>
  <c r="C47" i="6" l="1"/>
  <c r="C45" i="6"/>
  <c r="A44" i="11" l="1"/>
  <c r="A44" i="10"/>
  <c r="A51" i="9"/>
  <c r="A47" i="7"/>
  <c r="C46" i="6"/>
  <c r="A49" i="7"/>
  <c r="A46" i="11"/>
  <c r="A46" i="10"/>
  <c r="A53" i="9"/>
  <c r="A45" i="11" l="1"/>
  <c r="A45" i="10"/>
  <c r="A52" i="9"/>
  <c r="A48" i="7"/>
  <c r="D46" i="10"/>
  <c r="H46" i="10"/>
  <c r="L46" i="10"/>
  <c r="P46" i="10"/>
  <c r="S46" i="11" s="1"/>
  <c r="T46" i="10"/>
  <c r="X46" i="10"/>
  <c r="AB46" i="10"/>
  <c r="AF46" i="10"/>
  <c r="AJ46" i="10"/>
  <c r="AN46" i="10"/>
  <c r="AR46" i="10"/>
  <c r="AV46" i="10"/>
  <c r="AY46" i="11" s="1"/>
  <c r="AZ46" i="10"/>
  <c r="BD46" i="10"/>
  <c r="BH46" i="10"/>
  <c r="BL46" i="10"/>
  <c r="BP46" i="10"/>
  <c r="BT46" i="10"/>
  <c r="BX46" i="10"/>
  <c r="CB46" i="10"/>
  <c r="CE46" i="11" s="1"/>
  <c r="CF46" i="10"/>
  <c r="CJ46" i="10"/>
  <c r="CN46" i="10"/>
  <c r="CR46" i="10"/>
  <c r="CV46" i="10"/>
  <c r="E46" i="10"/>
  <c r="I46" i="10"/>
  <c r="M46" i="10"/>
  <c r="P46" i="11" s="1"/>
  <c r="Q46" i="10"/>
  <c r="U46" i="10"/>
  <c r="Y46" i="10"/>
  <c r="AC46" i="10"/>
  <c r="AG46" i="10"/>
  <c r="AK46" i="10"/>
  <c r="AO46" i="10"/>
  <c r="AS46" i="10"/>
  <c r="AV46" i="11" s="1"/>
  <c r="AW46" i="10"/>
  <c r="BA46" i="10"/>
  <c r="BE46" i="10"/>
  <c r="BI46" i="10"/>
  <c r="BM46" i="10"/>
  <c r="BQ46" i="10"/>
  <c r="BU46" i="10"/>
  <c r="BY46" i="10"/>
  <c r="CB46" i="11" s="1"/>
  <c r="CC46" i="10"/>
  <c r="CG46" i="10"/>
  <c r="CK46" i="10"/>
  <c r="CO46" i="10"/>
  <c r="CS46" i="10"/>
  <c r="CW46" i="10"/>
  <c r="F46" i="10"/>
  <c r="I46" i="11" s="1"/>
  <c r="J46" i="10"/>
  <c r="M46" i="11" s="1"/>
  <c r="N46" i="10"/>
  <c r="R46" i="10"/>
  <c r="V46" i="10"/>
  <c r="Z46" i="10"/>
  <c r="AD46" i="10"/>
  <c r="AH46" i="10"/>
  <c r="AL46" i="10"/>
  <c r="AO46" i="11" s="1"/>
  <c r="AP46" i="10"/>
  <c r="AS46" i="11" s="1"/>
  <c r="AT46" i="10"/>
  <c r="AX46" i="10"/>
  <c r="BB46" i="10"/>
  <c r="BF46" i="10"/>
  <c r="BI46" i="11" s="1"/>
  <c r="BJ46" i="10"/>
  <c r="BN46" i="10"/>
  <c r="BR46" i="10"/>
  <c r="BV46" i="10"/>
  <c r="BY46" i="11" s="1"/>
  <c r="BZ46" i="10"/>
  <c r="CD46" i="10"/>
  <c r="CH46" i="10"/>
  <c r="CL46" i="10"/>
  <c r="CO46" i="11" s="1"/>
  <c r="CP46" i="10"/>
  <c r="CT46" i="10"/>
  <c r="CW46" i="11" s="1"/>
  <c r="CX46" i="10"/>
  <c r="AA46" i="10"/>
  <c r="AD46" i="11" s="1"/>
  <c r="BG46" i="10"/>
  <c r="CM46" i="10"/>
  <c r="AE46" i="10"/>
  <c r="BK46" i="10"/>
  <c r="BN46" i="11" s="1"/>
  <c r="CQ46" i="10"/>
  <c r="C46" i="10"/>
  <c r="AI46" i="10"/>
  <c r="AL46" i="11" s="1"/>
  <c r="BO46" i="10"/>
  <c r="BR46" i="11" s="1"/>
  <c r="CU46" i="10"/>
  <c r="G46" i="10"/>
  <c r="AM46" i="10"/>
  <c r="AP46" i="11" s="1"/>
  <c r="BS46" i="10"/>
  <c r="BV46" i="11" s="1"/>
  <c r="K46" i="10"/>
  <c r="AQ46" i="10"/>
  <c r="BW46" i="10"/>
  <c r="BZ46" i="11" s="1"/>
  <c r="O46" i="10"/>
  <c r="R46" i="11" s="1"/>
  <c r="AU46" i="10"/>
  <c r="CA46" i="10"/>
  <c r="S46" i="10"/>
  <c r="V46" i="11" s="1"/>
  <c r="AY46" i="10"/>
  <c r="BB46" i="11" s="1"/>
  <c r="CE46" i="10"/>
  <c r="CH46" i="11" s="1"/>
  <c r="W46" i="10"/>
  <c r="Z46" i="11" s="1"/>
  <c r="BC46" i="10"/>
  <c r="BF46" i="11" s="1"/>
  <c r="CI46" i="10"/>
  <c r="CL46" i="11" s="1"/>
  <c r="J49" i="7"/>
  <c r="R49" i="7"/>
  <c r="Z49" i="7"/>
  <c r="AH49" i="7"/>
  <c r="AP49" i="7"/>
  <c r="AX49" i="7"/>
  <c r="BF49" i="7"/>
  <c r="BN49" i="7"/>
  <c r="BV49" i="7"/>
  <c r="CD49" i="7"/>
  <c r="CL49" i="7"/>
  <c r="CT49" i="7"/>
  <c r="K49" i="7"/>
  <c r="S49" i="7"/>
  <c r="AA49" i="7"/>
  <c r="AI49" i="7"/>
  <c r="AQ49" i="7"/>
  <c r="AY49" i="7"/>
  <c r="BG49" i="7"/>
  <c r="BO49" i="7"/>
  <c r="BW49" i="7"/>
  <c r="CE49" i="7"/>
  <c r="CM49" i="7"/>
  <c r="CU49" i="7"/>
  <c r="D49" i="7"/>
  <c r="L49" i="7"/>
  <c r="T49" i="7"/>
  <c r="AB49" i="7"/>
  <c r="AJ49" i="7"/>
  <c r="AR49" i="7"/>
  <c r="AZ49" i="7"/>
  <c r="BH49" i="7"/>
  <c r="BP49" i="7"/>
  <c r="BX49" i="7"/>
  <c r="CF49" i="7"/>
  <c r="CN49" i="7"/>
  <c r="CV49" i="7"/>
  <c r="E49" i="7"/>
  <c r="M49" i="7"/>
  <c r="U49" i="7"/>
  <c r="AC49" i="7"/>
  <c r="AK49" i="7"/>
  <c r="AS49" i="7"/>
  <c r="BA49" i="7"/>
  <c r="BI49" i="7"/>
  <c r="BQ49" i="7"/>
  <c r="BY49" i="7"/>
  <c r="CG49" i="7"/>
  <c r="CO49" i="7"/>
  <c r="CW49" i="7"/>
  <c r="F49" i="7"/>
  <c r="N49" i="7"/>
  <c r="V49" i="7"/>
  <c r="AD49" i="7"/>
  <c r="AL49" i="7"/>
  <c r="AT49" i="7"/>
  <c r="BB49" i="7"/>
  <c r="BJ49" i="7"/>
  <c r="BR49" i="7"/>
  <c r="BZ49" i="7"/>
  <c r="CH49" i="7"/>
  <c r="CP49" i="7"/>
  <c r="CX49" i="7"/>
  <c r="G49" i="7"/>
  <c r="O49" i="7"/>
  <c r="W49" i="7"/>
  <c r="AE49" i="7"/>
  <c r="AM49" i="7"/>
  <c r="AU49" i="7"/>
  <c r="BC49" i="7"/>
  <c r="BK49" i="7"/>
  <c r="BS49" i="7"/>
  <c r="CA49" i="7"/>
  <c r="CI49" i="7"/>
  <c r="CQ49" i="7"/>
  <c r="CY49" i="7"/>
  <c r="H49" i="7"/>
  <c r="P49" i="7"/>
  <c r="X49" i="7"/>
  <c r="AF49" i="7"/>
  <c r="AN49" i="7"/>
  <c r="AV49" i="7"/>
  <c r="BD49" i="7"/>
  <c r="BL49" i="7"/>
  <c r="BT49" i="7"/>
  <c r="CB49" i="7"/>
  <c r="CJ49" i="7"/>
  <c r="CR49" i="7"/>
  <c r="AO49" i="7"/>
  <c r="AW49" i="7"/>
  <c r="BE49" i="7"/>
  <c r="BM49" i="7"/>
  <c r="I49" i="7"/>
  <c r="BU49" i="7"/>
  <c r="Q49" i="7"/>
  <c r="CC49" i="7"/>
  <c r="Y49" i="7"/>
  <c r="CK49" i="7"/>
  <c r="AG49" i="7"/>
  <c r="CS49" i="7"/>
  <c r="K44" i="10"/>
  <c r="T44" i="10"/>
  <c r="W44" i="11" s="1"/>
  <c r="G44" i="10"/>
  <c r="J44" i="11" s="1"/>
  <c r="P44" i="10"/>
  <c r="U44" i="10"/>
  <c r="Y44" i="10"/>
  <c r="AC44" i="10"/>
  <c r="AG44" i="10"/>
  <c r="AK44" i="10"/>
  <c r="AO44" i="10"/>
  <c r="AS44" i="10"/>
  <c r="AV44" i="11" s="1"/>
  <c r="AW44" i="10"/>
  <c r="AZ44" i="11" s="1"/>
  <c r="BA44" i="10"/>
  <c r="BE44" i="10"/>
  <c r="BI44" i="10"/>
  <c r="BM44" i="10"/>
  <c r="BQ44" i="10"/>
  <c r="BU44" i="10"/>
  <c r="BY44" i="10"/>
  <c r="CB44" i="11" s="1"/>
  <c r="CC44" i="10"/>
  <c r="CF44" i="11" s="1"/>
  <c r="CG44" i="10"/>
  <c r="CK44" i="10"/>
  <c r="CO44" i="10"/>
  <c r="CS44" i="10"/>
  <c r="CW44" i="10"/>
  <c r="C44" i="10"/>
  <c r="L44" i="10"/>
  <c r="O44" i="11" s="1"/>
  <c r="Q44" i="10"/>
  <c r="T44" i="11" s="1"/>
  <c r="H44" i="10"/>
  <c r="M44" i="10"/>
  <c r="V44" i="10"/>
  <c r="Z44" i="10"/>
  <c r="AD44" i="10"/>
  <c r="AH44" i="10"/>
  <c r="AL44" i="10"/>
  <c r="AO44" i="11" s="1"/>
  <c r="AP44" i="10"/>
  <c r="AS44" i="11" s="1"/>
  <c r="AT44" i="10"/>
  <c r="AX44" i="10"/>
  <c r="BB44" i="10"/>
  <c r="BF44" i="10"/>
  <c r="BJ44" i="10"/>
  <c r="BN44" i="10"/>
  <c r="BR44" i="10"/>
  <c r="BU44" i="11" s="1"/>
  <c r="BV44" i="10"/>
  <c r="BY44" i="11" s="1"/>
  <c r="BZ44" i="10"/>
  <c r="CD44" i="10"/>
  <c r="CH44" i="10"/>
  <c r="CL44" i="10"/>
  <c r="CP44" i="10"/>
  <c r="CT44" i="10"/>
  <c r="CX44" i="10"/>
  <c r="D44" i="10"/>
  <c r="G44" i="11" s="1"/>
  <c r="I44" i="10"/>
  <c r="R44" i="10"/>
  <c r="E44" i="10"/>
  <c r="N44" i="10"/>
  <c r="W44" i="10"/>
  <c r="AA44" i="10"/>
  <c r="AE44" i="10"/>
  <c r="AH44" i="11" s="1"/>
  <c r="AI44" i="10"/>
  <c r="AL44" i="11" s="1"/>
  <c r="AM44" i="10"/>
  <c r="AQ44" i="10"/>
  <c r="AU44" i="10"/>
  <c r="AY44" i="10"/>
  <c r="BC44" i="10"/>
  <c r="BG44" i="10"/>
  <c r="BK44" i="10"/>
  <c r="BN44" i="11" s="1"/>
  <c r="BO44" i="10"/>
  <c r="BR44" i="11" s="1"/>
  <c r="BS44" i="10"/>
  <c r="BW44" i="10"/>
  <c r="CA44" i="10"/>
  <c r="CE44" i="10"/>
  <c r="CI44" i="10"/>
  <c r="CM44" i="10"/>
  <c r="CQ44" i="10"/>
  <c r="CT44" i="11" s="1"/>
  <c r="CU44" i="10"/>
  <c r="CX44" i="11" s="1"/>
  <c r="J44" i="10"/>
  <c r="S44" i="10"/>
  <c r="X44" i="10"/>
  <c r="AA44" i="11" s="1"/>
  <c r="BD44" i="10"/>
  <c r="BG44" i="11" s="1"/>
  <c r="CJ44" i="10"/>
  <c r="CM44" i="11" s="1"/>
  <c r="AB44" i="10"/>
  <c r="AE44" i="11" s="1"/>
  <c r="BH44" i="10"/>
  <c r="BK44" i="11" s="1"/>
  <c r="CN44" i="10"/>
  <c r="CQ44" i="11" s="1"/>
  <c r="AF44" i="10"/>
  <c r="BL44" i="10"/>
  <c r="CR44" i="10"/>
  <c r="AJ44" i="10"/>
  <c r="AM44" i="11" s="1"/>
  <c r="BP44" i="10"/>
  <c r="BS44" i="11" s="1"/>
  <c r="CV44" i="10"/>
  <c r="CY44" i="11" s="1"/>
  <c r="F44" i="10"/>
  <c r="I44" i="11" s="1"/>
  <c r="AN44" i="10"/>
  <c r="AQ44" i="11" s="1"/>
  <c r="BT44" i="10"/>
  <c r="AR44" i="10"/>
  <c r="BX44" i="10"/>
  <c r="O44" i="10"/>
  <c r="AV44" i="10"/>
  <c r="CB44" i="10"/>
  <c r="AZ44" i="10"/>
  <c r="BC44" i="11" s="1"/>
  <c r="CF44" i="10"/>
  <c r="CI44" i="11" s="1"/>
  <c r="D47" i="7"/>
  <c r="L47" i="7"/>
  <c r="T47" i="7"/>
  <c r="AB47" i="7"/>
  <c r="AJ47" i="7"/>
  <c r="AR47" i="7"/>
  <c r="AZ47" i="7"/>
  <c r="BH47" i="7"/>
  <c r="BP47" i="7"/>
  <c r="BX47" i="7"/>
  <c r="CF47" i="7"/>
  <c r="CN47" i="7"/>
  <c r="CV47" i="7"/>
  <c r="E47" i="7"/>
  <c r="M47" i="7"/>
  <c r="U47" i="7"/>
  <c r="AC47" i="7"/>
  <c r="AK47" i="7"/>
  <c r="AS47" i="7"/>
  <c r="BA47" i="7"/>
  <c r="BI47" i="7"/>
  <c r="BQ47" i="7"/>
  <c r="BY47" i="7"/>
  <c r="CG47" i="7"/>
  <c r="CO47" i="7"/>
  <c r="CW47" i="7"/>
  <c r="F47" i="7"/>
  <c r="N47" i="7"/>
  <c r="V47" i="7"/>
  <c r="AD47" i="7"/>
  <c r="AL47" i="7"/>
  <c r="AT47" i="7"/>
  <c r="BB47" i="7"/>
  <c r="BJ47" i="7"/>
  <c r="BR47" i="7"/>
  <c r="BZ47" i="7"/>
  <c r="CH47" i="7"/>
  <c r="CP47" i="7"/>
  <c r="CX47" i="7"/>
  <c r="G47" i="7"/>
  <c r="O47" i="7"/>
  <c r="W47" i="7"/>
  <c r="AE47" i="7"/>
  <c r="AM47" i="7"/>
  <c r="AU47" i="7"/>
  <c r="BC47" i="7"/>
  <c r="BK47" i="7"/>
  <c r="BS47" i="7"/>
  <c r="CA47" i="7"/>
  <c r="CI47" i="7"/>
  <c r="CQ47" i="7"/>
  <c r="CY47" i="7"/>
  <c r="H47" i="7"/>
  <c r="P47" i="7"/>
  <c r="X47" i="7"/>
  <c r="AF47" i="7"/>
  <c r="AN47" i="7"/>
  <c r="AV47" i="7"/>
  <c r="BD47" i="7"/>
  <c r="BL47" i="7"/>
  <c r="BT47" i="7"/>
  <c r="CB47" i="7"/>
  <c r="CJ47" i="7"/>
  <c r="CR47" i="7"/>
  <c r="I47" i="7"/>
  <c r="Q47" i="7"/>
  <c r="Y47" i="7"/>
  <c r="AG47" i="7"/>
  <c r="AO47" i="7"/>
  <c r="AW47" i="7"/>
  <c r="BE47" i="7"/>
  <c r="BM47" i="7"/>
  <c r="BU47" i="7"/>
  <c r="CC47" i="7"/>
  <c r="CK47" i="7"/>
  <c r="CS47" i="7"/>
  <c r="J47" i="7"/>
  <c r="R47" i="7"/>
  <c r="Z47" i="7"/>
  <c r="AH47" i="7"/>
  <c r="AP47" i="7"/>
  <c r="AX47" i="7"/>
  <c r="BF47" i="7"/>
  <c r="BN47" i="7"/>
  <c r="BV47" i="7"/>
  <c r="CD47" i="7"/>
  <c r="CL47" i="7"/>
  <c r="CT47" i="7"/>
  <c r="AI47" i="7"/>
  <c r="CU47" i="7"/>
  <c r="AQ47" i="7"/>
  <c r="AY47" i="7"/>
  <c r="BG47" i="7"/>
  <c r="BO47" i="7"/>
  <c r="K47" i="7"/>
  <c r="BW47" i="7"/>
  <c r="S47" i="7"/>
  <c r="CE47" i="7"/>
  <c r="AA47" i="7"/>
  <c r="CM47" i="7"/>
  <c r="K51" i="9"/>
  <c r="S51" i="9"/>
  <c r="AA51" i="9"/>
  <c r="AI51" i="9"/>
  <c r="AQ51" i="9"/>
  <c r="AY51" i="9"/>
  <c r="BG51" i="9"/>
  <c r="BO51" i="9"/>
  <c r="BW51" i="9"/>
  <c r="CE51" i="9"/>
  <c r="CM51" i="9"/>
  <c r="CU51" i="9"/>
  <c r="DC51" i="9"/>
  <c r="L51" i="9"/>
  <c r="T51" i="9"/>
  <c r="AB51" i="9"/>
  <c r="AJ51" i="9"/>
  <c r="AR51" i="9"/>
  <c r="AZ51" i="9"/>
  <c r="BH51" i="9"/>
  <c r="BP51" i="9"/>
  <c r="BX51" i="9"/>
  <c r="CF51" i="9"/>
  <c r="CN51" i="9"/>
  <c r="CV51" i="9"/>
  <c r="DD51" i="9"/>
  <c r="M51" i="9"/>
  <c r="U51" i="9"/>
  <c r="AC51" i="9"/>
  <c r="AK51" i="9"/>
  <c r="AS51" i="9"/>
  <c r="BA51" i="9"/>
  <c r="BI51" i="9"/>
  <c r="BQ51" i="9"/>
  <c r="BY51" i="9"/>
  <c r="CG51" i="9"/>
  <c r="CO51" i="9"/>
  <c r="CW51" i="9"/>
  <c r="N51" i="9"/>
  <c r="V51" i="9"/>
  <c r="AD51" i="9"/>
  <c r="AL51" i="9"/>
  <c r="AT51" i="9"/>
  <c r="BB51" i="9"/>
  <c r="BJ51" i="9"/>
  <c r="BR51" i="9"/>
  <c r="BZ51" i="9"/>
  <c r="CH51" i="9"/>
  <c r="CP51" i="9"/>
  <c r="CX51" i="9"/>
  <c r="O51" i="9"/>
  <c r="W51" i="9"/>
  <c r="AE51" i="9"/>
  <c r="AM51" i="9"/>
  <c r="AU51" i="9"/>
  <c r="BC51" i="9"/>
  <c r="BK51" i="9"/>
  <c r="BS51" i="9"/>
  <c r="CA51" i="9"/>
  <c r="CI51" i="9"/>
  <c r="CQ51" i="9"/>
  <c r="CY51" i="9"/>
  <c r="P51" i="9"/>
  <c r="X51" i="9"/>
  <c r="AF51" i="9"/>
  <c r="AN51" i="9"/>
  <c r="AV51" i="9"/>
  <c r="BD51" i="9"/>
  <c r="BL51" i="9"/>
  <c r="BT51" i="9"/>
  <c r="CB51" i="9"/>
  <c r="CJ51" i="9"/>
  <c r="CR51" i="9"/>
  <c r="CZ51" i="9"/>
  <c r="I51" i="9"/>
  <c r="Q51" i="9"/>
  <c r="Y51" i="9"/>
  <c r="AG51" i="9"/>
  <c r="AO51" i="9"/>
  <c r="AW51" i="9"/>
  <c r="BE51" i="9"/>
  <c r="BM51" i="9"/>
  <c r="BU51" i="9"/>
  <c r="CC51" i="9"/>
  <c r="CK51" i="9"/>
  <c r="CS51" i="9"/>
  <c r="DA51" i="9"/>
  <c r="BN51" i="9"/>
  <c r="J51" i="9"/>
  <c r="BV51" i="9"/>
  <c r="R51" i="9"/>
  <c r="CD51" i="9"/>
  <c r="Z51" i="9"/>
  <c r="CL51" i="9"/>
  <c r="AH51" i="9"/>
  <c r="CT51" i="9"/>
  <c r="AP51" i="9"/>
  <c r="DB51" i="9"/>
  <c r="AX51" i="9"/>
  <c r="BF51" i="9"/>
  <c r="I53" i="9"/>
  <c r="Q53" i="9"/>
  <c r="Y53" i="9"/>
  <c r="AG53" i="9"/>
  <c r="AO53" i="9"/>
  <c r="AW53" i="9"/>
  <c r="BE53" i="9"/>
  <c r="BM53" i="9"/>
  <c r="BU53" i="9"/>
  <c r="CC53" i="9"/>
  <c r="CK53" i="9"/>
  <c r="CS53" i="9"/>
  <c r="DA53" i="9"/>
  <c r="J53" i="9"/>
  <c r="R53" i="9"/>
  <c r="Z53" i="9"/>
  <c r="AH53" i="9"/>
  <c r="AP53" i="9"/>
  <c r="AX53" i="9"/>
  <c r="BF53" i="9"/>
  <c r="BN53" i="9"/>
  <c r="K53" i="9"/>
  <c r="L53" i="9"/>
  <c r="T53" i="9"/>
  <c r="AB53" i="9"/>
  <c r="AJ53" i="9"/>
  <c r="AR53" i="9"/>
  <c r="AZ53" i="9"/>
  <c r="BH53" i="9"/>
  <c r="BP53" i="9"/>
  <c r="BX53" i="9"/>
  <c r="CF53" i="9"/>
  <c r="CN53" i="9"/>
  <c r="CV53" i="9"/>
  <c r="DD53" i="9"/>
  <c r="M53" i="9"/>
  <c r="U53" i="9"/>
  <c r="AC53" i="9"/>
  <c r="AK53" i="9"/>
  <c r="AS53" i="9"/>
  <c r="BA53" i="9"/>
  <c r="BI53" i="9"/>
  <c r="BQ53" i="9"/>
  <c r="BY53" i="9"/>
  <c r="CG53" i="9"/>
  <c r="CO53" i="9"/>
  <c r="CW53" i="9"/>
  <c r="N53" i="9"/>
  <c r="V53" i="9"/>
  <c r="AD53" i="9"/>
  <c r="AL53" i="9"/>
  <c r="AT53" i="9"/>
  <c r="BB53" i="9"/>
  <c r="BJ53" i="9"/>
  <c r="BR53" i="9"/>
  <c r="BZ53" i="9"/>
  <c r="CH53" i="9"/>
  <c r="CP53" i="9"/>
  <c r="CX53" i="9"/>
  <c r="O53" i="9"/>
  <c r="W53" i="9"/>
  <c r="AE53" i="9"/>
  <c r="AM53" i="9"/>
  <c r="AU53" i="9"/>
  <c r="BC53" i="9"/>
  <c r="BK53" i="9"/>
  <c r="BS53" i="9"/>
  <c r="CA53" i="9"/>
  <c r="CI53" i="9"/>
  <c r="CQ53" i="9"/>
  <c r="CY53" i="9"/>
  <c r="AQ53" i="9"/>
  <c r="BV53" i="9"/>
  <c r="CR53" i="9"/>
  <c r="P53" i="9"/>
  <c r="AV53" i="9"/>
  <c r="BW53" i="9"/>
  <c r="CT53" i="9"/>
  <c r="S53" i="9"/>
  <c r="AY53" i="9"/>
  <c r="CB53" i="9"/>
  <c r="CU53" i="9"/>
  <c r="X53" i="9"/>
  <c r="BD53" i="9"/>
  <c r="CD53" i="9"/>
  <c r="CZ53" i="9"/>
  <c r="AA53" i="9"/>
  <c r="BG53" i="9"/>
  <c r="CE53" i="9"/>
  <c r="DB53" i="9"/>
  <c r="AF53" i="9"/>
  <c r="BL53" i="9"/>
  <c r="CJ53" i="9"/>
  <c r="DC53" i="9"/>
  <c r="AI53" i="9"/>
  <c r="BO53" i="9"/>
  <c r="CL53" i="9"/>
  <c r="AN53" i="9"/>
  <c r="BT53" i="9"/>
  <c r="CM53" i="9"/>
  <c r="M44" i="11" l="1"/>
  <c r="AX44" i="11"/>
  <c r="CK44" i="11"/>
  <c r="BE44" i="11"/>
  <c r="Y44" i="11"/>
  <c r="CR44" i="11"/>
  <c r="BL44" i="11"/>
  <c r="CR46" i="11"/>
  <c r="BL46" i="11"/>
  <c r="AF44" i="11"/>
  <c r="BU46" i="11"/>
  <c r="AF46" i="11"/>
  <c r="CU46" i="11"/>
  <c r="BO46" i="11"/>
  <c r="AI46" i="11"/>
  <c r="Y46" i="11"/>
  <c r="J46" i="11"/>
  <c r="CX46" i="11"/>
  <c r="AK44" i="11"/>
  <c r="F44" i="11"/>
  <c r="E44" i="11"/>
  <c r="BX44" i="11"/>
  <c r="AT46" i="11"/>
  <c r="E46" i="11"/>
  <c r="F46" i="11"/>
  <c r="BQ46" i="11"/>
  <c r="AK46" i="11"/>
  <c r="CZ46" i="11"/>
  <c r="BT46" i="11"/>
  <c r="AN46" i="11"/>
  <c r="H46" i="11"/>
  <c r="BW46" i="11"/>
  <c r="AQ46" i="11"/>
  <c r="K46" i="11"/>
  <c r="AU46" i="11"/>
  <c r="CE44" i="11"/>
  <c r="CP44" i="11"/>
  <c r="BJ44" i="11"/>
  <c r="AD44" i="11"/>
  <c r="CW44" i="11"/>
  <c r="BQ44" i="11"/>
  <c r="AR44" i="11"/>
  <c r="AY44" i="11"/>
  <c r="CL44" i="11"/>
  <c r="BF44" i="11"/>
  <c r="Z44" i="11"/>
  <c r="CS44" i="11"/>
  <c r="BM44" i="11"/>
  <c r="AG44" i="11"/>
  <c r="CZ44" i="11"/>
  <c r="BT44" i="11"/>
  <c r="AN44" i="11"/>
  <c r="N44" i="11"/>
  <c r="N46" i="11"/>
  <c r="CT46" i="11"/>
  <c r="CS46" i="11"/>
  <c r="BM46" i="11"/>
  <c r="AG46" i="11"/>
  <c r="CV46" i="11"/>
  <c r="BP46" i="11"/>
  <c r="AJ46" i="11"/>
  <c r="CY46" i="11"/>
  <c r="BS46" i="11"/>
  <c r="AM46" i="11"/>
  <c r="G46" i="11"/>
  <c r="AR46" i="11"/>
  <c r="R44" i="11"/>
  <c r="CH44" i="11"/>
  <c r="BB44" i="11"/>
  <c r="Q44" i="11"/>
  <c r="CO44" i="11"/>
  <c r="BI44" i="11"/>
  <c r="AC44" i="11"/>
  <c r="CV44" i="11"/>
  <c r="BP44" i="11"/>
  <c r="AJ44" i="11"/>
  <c r="AC46" i="11"/>
  <c r="G48" i="7"/>
  <c r="O48" i="7"/>
  <c r="W48" i="7"/>
  <c r="AE48" i="7"/>
  <c r="AM48" i="7"/>
  <c r="AU48" i="7"/>
  <c r="BC48" i="7"/>
  <c r="BK48" i="7"/>
  <c r="BS48" i="7"/>
  <c r="CA48" i="7"/>
  <c r="CI48" i="7"/>
  <c r="CQ48" i="7"/>
  <c r="CY48" i="7"/>
  <c r="H48" i="7"/>
  <c r="P48" i="7"/>
  <c r="X48" i="7"/>
  <c r="AF48" i="7"/>
  <c r="AN48" i="7"/>
  <c r="AV48" i="7"/>
  <c r="BD48" i="7"/>
  <c r="BL48" i="7"/>
  <c r="BT48" i="7"/>
  <c r="CB48" i="7"/>
  <c r="CJ48" i="7"/>
  <c r="CR48" i="7"/>
  <c r="I48" i="7"/>
  <c r="Q48" i="7"/>
  <c r="Y48" i="7"/>
  <c r="AG48" i="7"/>
  <c r="AO48" i="7"/>
  <c r="AW48" i="7"/>
  <c r="BE48" i="7"/>
  <c r="BM48" i="7"/>
  <c r="BU48" i="7"/>
  <c r="CC48" i="7"/>
  <c r="CK48" i="7"/>
  <c r="CS48" i="7"/>
  <c r="J48" i="7"/>
  <c r="R48" i="7"/>
  <c r="Z48" i="7"/>
  <c r="AH48" i="7"/>
  <c r="AP48" i="7"/>
  <c r="AX48" i="7"/>
  <c r="BF48" i="7"/>
  <c r="BN48" i="7"/>
  <c r="BV48" i="7"/>
  <c r="CD48" i="7"/>
  <c r="CL48" i="7"/>
  <c r="CT48" i="7"/>
  <c r="K48" i="7"/>
  <c r="S48" i="7"/>
  <c r="AA48" i="7"/>
  <c r="AI48" i="7"/>
  <c r="AQ48" i="7"/>
  <c r="AY48" i="7"/>
  <c r="BG48" i="7"/>
  <c r="BO48" i="7"/>
  <c r="BW48" i="7"/>
  <c r="CE48" i="7"/>
  <c r="CM48" i="7"/>
  <c r="CU48" i="7"/>
  <c r="D48" i="7"/>
  <c r="L48" i="7"/>
  <c r="T48" i="7"/>
  <c r="AB48" i="7"/>
  <c r="AJ48" i="7"/>
  <c r="AR48" i="7"/>
  <c r="AZ48" i="7"/>
  <c r="BH48" i="7"/>
  <c r="BP48" i="7"/>
  <c r="BX48" i="7"/>
  <c r="CF48" i="7"/>
  <c r="CN48" i="7"/>
  <c r="CV48" i="7"/>
  <c r="E48" i="7"/>
  <c r="M48" i="7"/>
  <c r="U48" i="7"/>
  <c r="AC48" i="7"/>
  <c r="AK48" i="7"/>
  <c r="AS48" i="7"/>
  <c r="BA48" i="7"/>
  <c r="BI48" i="7"/>
  <c r="BQ48" i="7"/>
  <c r="BY48" i="7"/>
  <c r="CG48" i="7"/>
  <c r="CO48" i="7"/>
  <c r="CW48" i="7"/>
  <c r="F48" i="7"/>
  <c r="BR48" i="7"/>
  <c r="N48" i="7"/>
  <c r="BZ48" i="7"/>
  <c r="V48" i="7"/>
  <c r="CH48" i="7"/>
  <c r="AD48" i="7"/>
  <c r="CP48" i="7"/>
  <c r="AL48" i="7"/>
  <c r="CX48" i="7"/>
  <c r="AT48" i="7"/>
  <c r="BB48" i="7"/>
  <c r="BJ48" i="7"/>
  <c r="CA46" i="11"/>
  <c r="CA44" i="11"/>
  <c r="CU44" i="11"/>
  <c r="CD44" i="11"/>
  <c r="H44" i="11"/>
  <c r="AH46" i="11"/>
  <c r="CK46" i="11"/>
  <c r="BE46" i="11"/>
  <c r="CN46" i="11"/>
  <c r="BH46" i="11"/>
  <c r="AB46" i="11"/>
  <c r="CQ46" i="11"/>
  <c r="BK46" i="11"/>
  <c r="AE46" i="11"/>
  <c r="N52" i="9"/>
  <c r="V52" i="9"/>
  <c r="AD52" i="9"/>
  <c r="AL52" i="9"/>
  <c r="AT52" i="9"/>
  <c r="BB52" i="9"/>
  <c r="BJ52" i="9"/>
  <c r="BR52" i="9"/>
  <c r="BZ52" i="9"/>
  <c r="CH52" i="9"/>
  <c r="CP52" i="9"/>
  <c r="CX52" i="9"/>
  <c r="O52" i="9"/>
  <c r="W52" i="9"/>
  <c r="AE52" i="9"/>
  <c r="AM52" i="9"/>
  <c r="AU52" i="9"/>
  <c r="BC52" i="9"/>
  <c r="BK52" i="9"/>
  <c r="BS52" i="9"/>
  <c r="CA52" i="9"/>
  <c r="CI52" i="9"/>
  <c r="CQ52" i="9"/>
  <c r="CY52" i="9"/>
  <c r="P52" i="9"/>
  <c r="X52" i="9"/>
  <c r="AF52" i="9"/>
  <c r="AN52" i="9"/>
  <c r="AV52" i="9"/>
  <c r="BD52" i="9"/>
  <c r="BL52" i="9"/>
  <c r="BT52" i="9"/>
  <c r="CB52" i="9"/>
  <c r="CJ52" i="9"/>
  <c r="CR52" i="9"/>
  <c r="CZ52" i="9"/>
  <c r="I52" i="9"/>
  <c r="Q52" i="9"/>
  <c r="Y52" i="9"/>
  <c r="AG52" i="9"/>
  <c r="AO52" i="9"/>
  <c r="AW52" i="9"/>
  <c r="BE52" i="9"/>
  <c r="BM52" i="9"/>
  <c r="BU52" i="9"/>
  <c r="CC52" i="9"/>
  <c r="CK52" i="9"/>
  <c r="CS52" i="9"/>
  <c r="DA52" i="9"/>
  <c r="J52" i="9"/>
  <c r="R52" i="9"/>
  <c r="Z52" i="9"/>
  <c r="AH52" i="9"/>
  <c r="AP52" i="9"/>
  <c r="AX52" i="9"/>
  <c r="BF52" i="9"/>
  <c r="BN52" i="9"/>
  <c r="BV52" i="9"/>
  <c r="CD52" i="9"/>
  <c r="CL52" i="9"/>
  <c r="CT52" i="9"/>
  <c r="DB52" i="9"/>
  <c r="F52" i="9"/>
  <c r="K52" i="9"/>
  <c r="S52" i="9"/>
  <c r="AA52" i="9"/>
  <c r="AI52" i="9"/>
  <c r="AQ52" i="9"/>
  <c r="AY52" i="9"/>
  <c r="BG52" i="9"/>
  <c r="BO52" i="9"/>
  <c r="BW52" i="9"/>
  <c r="CE52" i="9"/>
  <c r="CM52" i="9"/>
  <c r="CU52" i="9"/>
  <c r="DC52" i="9"/>
  <c r="L52" i="9"/>
  <c r="T52" i="9"/>
  <c r="AB52" i="9"/>
  <c r="AJ52" i="9"/>
  <c r="AR52" i="9"/>
  <c r="AZ52" i="9"/>
  <c r="BH52" i="9"/>
  <c r="BP52" i="9"/>
  <c r="BX52" i="9"/>
  <c r="CF52" i="9"/>
  <c r="CN52" i="9"/>
  <c r="CV52" i="9"/>
  <c r="DD52" i="9"/>
  <c r="AK52" i="9"/>
  <c r="CW52" i="9"/>
  <c r="AS52" i="9"/>
  <c r="BA52" i="9"/>
  <c r="BI52" i="9"/>
  <c r="BQ52" i="9"/>
  <c r="M52" i="9"/>
  <c r="BY52" i="9"/>
  <c r="U52" i="9"/>
  <c r="CG52" i="9"/>
  <c r="AC52" i="9"/>
  <c r="CO52" i="9"/>
  <c r="S44" i="11"/>
  <c r="O46" i="11"/>
  <c r="B47" i="7"/>
  <c r="AU44" i="11"/>
  <c r="BO44" i="11"/>
  <c r="V44" i="11"/>
  <c r="BZ44" i="11"/>
  <c r="AT44" i="11"/>
  <c r="U44" i="11"/>
  <c r="CG44" i="11"/>
  <c r="BA44" i="11"/>
  <c r="P44" i="11"/>
  <c r="CN44" i="11"/>
  <c r="BH44" i="11"/>
  <c r="AB44" i="11"/>
  <c r="CD46" i="11"/>
  <c r="CP46" i="11"/>
  <c r="CG46" i="11"/>
  <c r="BA46" i="11"/>
  <c r="U46" i="11"/>
  <c r="CJ46" i="11"/>
  <c r="BD46" i="11"/>
  <c r="X46" i="11"/>
  <c r="CM46" i="11"/>
  <c r="BG46" i="11"/>
  <c r="AA46" i="11"/>
  <c r="F45" i="10"/>
  <c r="J45" i="10"/>
  <c r="N45" i="10"/>
  <c r="R45" i="10"/>
  <c r="V45" i="10"/>
  <c r="Z45" i="10"/>
  <c r="AD45" i="10"/>
  <c r="AH45" i="10"/>
  <c r="AL45" i="10"/>
  <c r="AP45" i="10"/>
  <c r="AT45" i="10"/>
  <c r="AX45" i="10"/>
  <c r="BB45" i="10"/>
  <c r="BF45" i="10"/>
  <c r="BJ45" i="10"/>
  <c r="BN45" i="10"/>
  <c r="BR45" i="10"/>
  <c r="BV45" i="10"/>
  <c r="BZ45" i="10"/>
  <c r="CD45" i="10"/>
  <c r="CH45" i="10"/>
  <c r="CL45" i="10"/>
  <c r="CP45" i="10"/>
  <c r="CT45" i="10"/>
  <c r="CX45" i="10"/>
  <c r="C45" i="10"/>
  <c r="G45" i="10"/>
  <c r="K45" i="10"/>
  <c r="O45" i="10"/>
  <c r="S45" i="10"/>
  <c r="W45" i="10"/>
  <c r="AA45" i="10"/>
  <c r="AE45" i="10"/>
  <c r="AI45" i="10"/>
  <c r="AM45" i="10"/>
  <c r="AQ45" i="10"/>
  <c r="AU45" i="10"/>
  <c r="AY45" i="10"/>
  <c r="BC45" i="10"/>
  <c r="BG45" i="10"/>
  <c r="BK45" i="10"/>
  <c r="BO45" i="10"/>
  <c r="BS45" i="10"/>
  <c r="BW45" i="10"/>
  <c r="CA45" i="10"/>
  <c r="CE45" i="10"/>
  <c r="CI45" i="10"/>
  <c r="CM45" i="10"/>
  <c r="CQ45" i="10"/>
  <c r="CU45" i="10"/>
  <c r="D45" i="10"/>
  <c r="H45" i="10"/>
  <c r="L45" i="10"/>
  <c r="P45" i="10"/>
  <c r="T45" i="10"/>
  <c r="X45" i="10"/>
  <c r="AB45" i="10"/>
  <c r="AF45" i="10"/>
  <c r="AJ45" i="10"/>
  <c r="AN45" i="10"/>
  <c r="AR45" i="10"/>
  <c r="AV45" i="10"/>
  <c r="AZ45" i="10"/>
  <c r="BD45" i="10"/>
  <c r="BH45" i="10"/>
  <c r="BL45" i="10"/>
  <c r="BP45" i="10"/>
  <c r="BT45" i="10"/>
  <c r="BX45" i="10"/>
  <c r="CB45" i="10"/>
  <c r="CF45" i="10"/>
  <c r="CJ45" i="10"/>
  <c r="CN45" i="10"/>
  <c r="CR45" i="10"/>
  <c r="CV45" i="10"/>
  <c r="E45" i="10"/>
  <c r="I45" i="10"/>
  <c r="M45" i="10"/>
  <c r="Q45" i="10"/>
  <c r="U45" i="10"/>
  <c r="X45" i="11" s="1"/>
  <c r="Y45" i="10"/>
  <c r="AB45" i="11" s="1"/>
  <c r="AC45" i="10"/>
  <c r="AG45" i="10"/>
  <c r="AK45" i="10"/>
  <c r="AO45" i="10"/>
  <c r="AS45" i="10"/>
  <c r="AW45" i="10"/>
  <c r="BA45" i="10"/>
  <c r="BD45" i="11" s="1"/>
  <c r="BE45" i="10"/>
  <c r="BH45" i="11" s="1"/>
  <c r="BI45" i="10"/>
  <c r="BM45" i="10"/>
  <c r="BQ45" i="10"/>
  <c r="BU45" i="10"/>
  <c r="BY45" i="10"/>
  <c r="CC45" i="10"/>
  <c r="CG45" i="10"/>
  <c r="CJ45" i="11" s="1"/>
  <c r="CK45" i="10"/>
  <c r="CN45" i="11" s="1"/>
  <c r="CO45" i="10"/>
  <c r="CR45" i="11" s="1"/>
  <c r="CS45" i="10"/>
  <c r="CW45" i="10"/>
  <c r="BX46" i="11"/>
  <c r="L46" i="11"/>
  <c r="BW44" i="11"/>
  <c r="AI44" i="11"/>
  <c r="BV44" i="11"/>
  <c r="AP44" i="11"/>
  <c r="L44" i="11"/>
  <c r="CC44" i="11"/>
  <c r="AW44" i="11"/>
  <c r="K44" i="11"/>
  <c r="CJ44" i="11"/>
  <c r="BD44" i="11"/>
  <c r="X44" i="11"/>
  <c r="B49" i="7"/>
  <c r="AX46" i="11"/>
  <c r="BJ46" i="11"/>
  <c r="CC46" i="11"/>
  <c r="AW46" i="11"/>
  <c r="Q46" i="11"/>
  <c r="CF46" i="11"/>
  <c r="AZ46" i="11"/>
  <c r="T46" i="11"/>
  <c r="CI46" i="11"/>
  <c r="BC46" i="11"/>
  <c r="W46" i="11"/>
  <c r="CV45" i="11" l="1"/>
  <c r="BP45" i="11"/>
  <c r="AJ45" i="11"/>
  <c r="BU45" i="11"/>
  <c r="AO45" i="11"/>
  <c r="CB45" i="11"/>
  <c r="AV45" i="11"/>
  <c r="P45" i="11"/>
  <c r="CZ45" i="11"/>
  <c r="BT45" i="11"/>
  <c r="AN45" i="11"/>
  <c r="H45" i="11"/>
  <c r="BW45" i="11"/>
  <c r="AQ45" i="11"/>
  <c r="K45" i="11"/>
  <c r="BZ45" i="11"/>
  <c r="AT45" i="11"/>
  <c r="N45" i="11"/>
  <c r="CG45" i="11"/>
  <c r="BA45" i="11"/>
  <c r="BL45" i="11"/>
  <c r="AF45" i="11"/>
  <c r="CU45" i="11"/>
  <c r="BO45" i="11"/>
  <c r="AI45" i="11"/>
  <c r="CX45" i="11"/>
  <c r="BR45" i="11"/>
  <c r="U45" i="11"/>
  <c r="AL45" i="11"/>
  <c r="I45" i="11"/>
  <c r="CY45" i="11"/>
  <c r="BS45" i="11"/>
  <c r="AM45" i="11"/>
  <c r="G45" i="11"/>
  <c r="BV45" i="11"/>
  <c r="AP45" i="11"/>
  <c r="J45" i="11"/>
  <c r="CC45" i="11"/>
  <c r="AW45" i="11"/>
  <c r="Q45" i="11"/>
  <c r="B46" i="11"/>
  <c r="C46" i="11" s="1"/>
  <c r="B53" i="9" s="1"/>
  <c r="M45" i="11"/>
  <c r="CQ45" i="11"/>
  <c r="BK45" i="11"/>
  <c r="AE45" i="11"/>
  <c r="CT45" i="11"/>
  <c r="BN45" i="11"/>
  <c r="AH45" i="11"/>
  <c r="CM45" i="11"/>
  <c r="BG45" i="11"/>
  <c r="AA45" i="11"/>
  <c r="CP45" i="11"/>
  <c r="BJ45" i="11"/>
  <c r="AD45" i="11"/>
  <c r="CW45" i="11"/>
  <c r="BQ45" i="11"/>
  <c r="AK45" i="11"/>
  <c r="BY45" i="11"/>
  <c r="CF45" i="11"/>
  <c r="AZ45" i="11"/>
  <c r="T45" i="11"/>
  <c r="CI45" i="11"/>
  <c r="BC45" i="11"/>
  <c r="W45" i="11"/>
  <c r="CL45" i="11"/>
  <c r="BF45" i="11"/>
  <c r="Z45" i="11"/>
  <c r="CS45" i="11"/>
  <c r="BM45" i="11"/>
  <c r="AG45" i="11"/>
  <c r="B44" i="11"/>
  <c r="C44" i="11" s="1"/>
  <c r="B51" i="9" s="1"/>
  <c r="E45" i="11"/>
  <c r="F45" i="11"/>
  <c r="CE45" i="11"/>
  <c r="AY45" i="11"/>
  <c r="S45" i="11"/>
  <c r="CH45" i="11"/>
  <c r="BB45" i="11"/>
  <c r="V45" i="11"/>
  <c r="CO45" i="11"/>
  <c r="BI45" i="11"/>
  <c r="AC45" i="11"/>
  <c r="AS45" i="11"/>
  <c r="BX45" i="11"/>
  <c r="AR45" i="11"/>
  <c r="L45" i="11"/>
  <c r="CA45" i="11"/>
  <c r="AU45" i="11"/>
  <c r="O45" i="11"/>
  <c r="CD45" i="11"/>
  <c r="AX45" i="11"/>
  <c r="R45" i="11"/>
  <c r="CK45" i="11"/>
  <c r="BE45" i="11"/>
  <c r="Y45" i="11"/>
  <c r="B48" i="7"/>
  <c r="C53" i="9" l="1"/>
  <c r="D53" i="9" s="1"/>
  <c r="E53" i="9" s="1"/>
  <c r="B45" i="11"/>
  <c r="C45" i="11" s="1"/>
  <c r="B52" i="9" s="1"/>
  <c r="C51" i="9"/>
  <c r="D51" i="9" s="1"/>
  <c r="E51" i="9" s="1"/>
  <c r="C52" i="9" l="1"/>
  <c r="D52" i="9" s="1"/>
  <c r="E52" i="9" s="1"/>
  <c r="F53" i="9" l="1"/>
  <c r="F51" i="9"/>
  <c r="C51" i="6" l="1"/>
  <c r="C49" i="6"/>
  <c r="A48" i="10" l="1"/>
  <c r="A48" i="11"/>
  <c r="C50" i="6"/>
  <c r="A51" i="7"/>
  <c r="A55" i="9"/>
  <c r="A50" i="11"/>
  <c r="A50" i="10"/>
  <c r="A57" i="9"/>
  <c r="A53" i="7"/>
  <c r="F50" i="10" l="1"/>
  <c r="J50" i="10"/>
  <c r="N50" i="10"/>
  <c r="R50" i="10"/>
  <c r="V50" i="10"/>
  <c r="Z50" i="10"/>
  <c r="AD50" i="10"/>
  <c r="AG50" i="11" s="1"/>
  <c r="AH50" i="10"/>
  <c r="AL50" i="10"/>
  <c r="AP50" i="10"/>
  <c r="AT50" i="10"/>
  <c r="AX50" i="10"/>
  <c r="BB50" i="10"/>
  <c r="BF50" i="10"/>
  <c r="BJ50" i="10"/>
  <c r="BM50" i="11" s="1"/>
  <c r="BN50" i="10"/>
  <c r="BQ50" i="11" s="1"/>
  <c r="BR50" i="10"/>
  <c r="BV50" i="10"/>
  <c r="BZ50" i="10"/>
  <c r="CD50" i="10"/>
  <c r="CH50" i="10"/>
  <c r="CL50" i="10"/>
  <c r="CP50" i="10"/>
  <c r="CS50" i="11" s="1"/>
  <c r="CT50" i="10"/>
  <c r="CW50" i="11" s="1"/>
  <c r="CX50" i="10"/>
  <c r="C50" i="10"/>
  <c r="G50" i="10"/>
  <c r="K50" i="10"/>
  <c r="O50" i="10"/>
  <c r="S50" i="10"/>
  <c r="W50" i="10"/>
  <c r="AA50" i="10"/>
  <c r="AD50" i="11" s="1"/>
  <c r="AE50" i="10"/>
  <c r="AI50" i="10"/>
  <c r="AM50" i="10"/>
  <c r="AQ50" i="10"/>
  <c r="AU50" i="10"/>
  <c r="AY50" i="10"/>
  <c r="BC50" i="10"/>
  <c r="BG50" i="10"/>
  <c r="BJ50" i="11" s="1"/>
  <c r="BK50" i="10"/>
  <c r="BO50" i="10"/>
  <c r="BS50" i="10"/>
  <c r="BW50" i="10"/>
  <c r="CA50" i="10"/>
  <c r="CE50" i="10"/>
  <c r="CI50" i="10"/>
  <c r="CM50" i="10"/>
  <c r="CP50" i="11" s="1"/>
  <c r="CQ50" i="10"/>
  <c r="CU50" i="10"/>
  <c r="D50" i="10"/>
  <c r="H50" i="10"/>
  <c r="L50" i="10"/>
  <c r="P50" i="10"/>
  <c r="T50" i="10"/>
  <c r="X50" i="10"/>
  <c r="AA50" i="11" s="1"/>
  <c r="AB50" i="10"/>
  <c r="AF50" i="10"/>
  <c r="AJ50" i="10"/>
  <c r="AN50" i="10"/>
  <c r="AR50" i="10"/>
  <c r="AV50" i="10"/>
  <c r="AZ50" i="10"/>
  <c r="BD50" i="10"/>
  <c r="BG50" i="11" s="1"/>
  <c r="BH50" i="10"/>
  <c r="BL50" i="10"/>
  <c r="BP50" i="10"/>
  <c r="BT50" i="10"/>
  <c r="BX50" i="10"/>
  <c r="CB50" i="10"/>
  <c r="CF50" i="10"/>
  <c r="CJ50" i="10"/>
  <c r="CM50" i="11" s="1"/>
  <c r="CN50" i="10"/>
  <c r="CR50" i="10"/>
  <c r="CV50" i="10"/>
  <c r="E50" i="10"/>
  <c r="H50" i="11" s="1"/>
  <c r="I50" i="10"/>
  <c r="L50" i="11" s="1"/>
  <c r="M50" i="10"/>
  <c r="P50" i="11" s="1"/>
  <c r="Q50" i="10"/>
  <c r="T50" i="11" s="1"/>
  <c r="U50" i="10"/>
  <c r="X50" i="11" s="1"/>
  <c r="Y50" i="10"/>
  <c r="AC50" i="10"/>
  <c r="AG50" i="10"/>
  <c r="AK50" i="10"/>
  <c r="AN50" i="11" s="1"/>
  <c r="AO50" i="10"/>
  <c r="AR50" i="11" s="1"/>
  <c r="AS50" i="10"/>
  <c r="AV50" i="11" s="1"/>
  <c r="AW50" i="10"/>
  <c r="AZ50" i="11" s="1"/>
  <c r="BA50" i="10"/>
  <c r="BD50" i="11" s="1"/>
  <c r="BE50" i="10"/>
  <c r="BI50" i="10"/>
  <c r="BM50" i="10"/>
  <c r="BQ50" i="10"/>
  <c r="BT50" i="11" s="1"/>
  <c r="BU50" i="10"/>
  <c r="BX50" i="11" s="1"/>
  <c r="BY50" i="10"/>
  <c r="CB50" i="11" s="1"/>
  <c r="CC50" i="10"/>
  <c r="CF50" i="11" s="1"/>
  <c r="CG50" i="10"/>
  <c r="CJ50" i="11" s="1"/>
  <c r="CK50" i="10"/>
  <c r="CO50" i="10"/>
  <c r="CS50" i="10"/>
  <c r="CW50" i="10"/>
  <c r="CZ50" i="11" s="1"/>
  <c r="N57" i="9"/>
  <c r="V57" i="9"/>
  <c r="AD57" i="9"/>
  <c r="AL57" i="9"/>
  <c r="AT57" i="9"/>
  <c r="BB57" i="9"/>
  <c r="BJ57" i="9"/>
  <c r="BR57" i="9"/>
  <c r="BZ57" i="9"/>
  <c r="CH57" i="9"/>
  <c r="CP57" i="9"/>
  <c r="CX57" i="9"/>
  <c r="O57" i="9"/>
  <c r="W57" i="9"/>
  <c r="AE57" i="9"/>
  <c r="AM57" i="9"/>
  <c r="AU57" i="9"/>
  <c r="BC57" i="9"/>
  <c r="BK57" i="9"/>
  <c r="BS57" i="9"/>
  <c r="CA57" i="9"/>
  <c r="CI57" i="9"/>
  <c r="CQ57" i="9"/>
  <c r="CY57" i="9"/>
  <c r="P57" i="9"/>
  <c r="X57" i="9"/>
  <c r="AF57" i="9"/>
  <c r="AN57" i="9"/>
  <c r="AV57" i="9"/>
  <c r="BD57" i="9"/>
  <c r="BL57" i="9"/>
  <c r="BT57" i="9"/>
  <c r="CB57" i="9"/>
  <c r="CJ57" i="9"/>
  <c r="CR57" i="9"/>
  <c r="CZ57" i="9"/>
  <c r="I57" i="9"/>
  <c r="Q57" i="9"/>
  <c r="Y57" i="9"/>
  <c r="AG57" i="9"/>
  <c r="AO57" i="9"/>
  <c r="AW57" i="9"/>
  <c r="BE57" i="9"/>
  <c r="BM57" i="9"/>
  <c r="BU57" i="9"/>
  <c r="CC57" i="9"/>
  <c r="CK57" i="9"/>
  <c r="CS57" i="9"/>
  <c r="DA57" i="9"/>
  <c r="J57" i="9"/>
  <c r="R57" i="9"/>
  <c r="Z57" i="9"/>
  <c r="AH57" i="9"/>
  <c r="AP57" i="9"/>
  <c r="AX57" i="9"/>
  <c r="BF57" i="9"/>
  <c r="BN57" i="9"/>
  <c r="BV57" i="9"/>
  <c r="CD57" i="9"/>
  <c r="CL57" i="9"/>
  <c r="CT57" i="9"/>
  <c r="DB57" i="9"/>
  <c r="K57" i="9"/>
  <c r="S57" i="9"/>
  <c r="AA57" i="9"/>
  <c r="AI57" i="9"/>
  <c r="AQ57" i="9"/>
  <c r="AY57" i="9"/>
  <c r="BG57" i="9"/>
  <c r="BO57" i="9"/>
  <c r="BW57" i="9"/>
  <c r="CE57" i="9"/>
  <c r="CM57" i="9"/>
  <c r="CU57" i="9"/>
  <c r="DC57" i="9"/>
  <c r="L57" i="9"/>
  <c r="T57" i="9"/>
  <c r="AB57" i="9"/>
  <c r="AJ57" i="9"/>
  <c r="AR57" i="9"/>
  <c r="AZ57" i="9"/>
  <c r="BH57" i="9"/>
  <c r="BP57" i="9"/>
  <c r="BX57" i="9"/>
  <c r="CF57" i="9"/>
  <c r="CN57" i="9"/>
  <c r="CV57" i="9"/>
  <c r="DD57" i="9"/>
  <c r="M57" i="9"/>
  <c r="U57" i="9"/>
  <c r="AC57" i="9"/>
  <c r="AK57" i="9"/>
  <c r="AS57" i="9"/>
  <c r="BA57" i="9"/>
  <c r="BI57" i="9"/>
  <c r="BQ57" i="9"/>
  <c r="BY57" i="9"/>
  <c r="CG57" i="9"/>
  <c r="CO57" i="9"/>
  <c r="CW57" i="9"/>
  <c r="A49" i="10"/>
  <c r="A49" i="11"/>
  <c r="A56" i="9"/>
  <c r="A52" i="7"/>
  <c r="E51" i="7"/>
  <c r="M51" i="7"/>
  <c r="U51" i="7"/>
  <c r="AC51" i="7"/>
  <c r="AK51" i="7"/>
  <c r="AS51" i="7"/>
  <c r="BA51" i="7"/>
  <c r="BI51" i="7"/>
  <c r="BQ51" i="7"/>
  <c r="BY51" i="7"/>
  <c r="CG51" i="7"/>
  <c r="CO51" i="7"/>
  <c r="CW51" i="7"/>
  <c r="G51" i="7"/>
  <c r="P51" i="7"/>
  <c r="Y51" i="7"/>
  <c r="AH51" i="7"/>
  <c r="AQ51" i="7"/>
  <c r="AZ51" i="7"/>
  <c r="BJ51" i="7"/>
  <c r="BS51" i="7"/>
  <c r="CB51" i="7"/>
  <c r="CK51" i="7"/>
  <c r="CT51" i="7"/>
  <c r="H51" i="7"/>
  <c r="Q51" i="7"/>
  <c r="Z51" i="7"/>
  <c r="AI51" i="7"/>
  <c r="AR51" i="7"/>
  <c r="BB51" i="7"/>
  <c r="BK51" i="7"/>
  <c r="BT51" i="7"/>
  <c r="CC51" i="7"/>
  <c r="CL51" i="7"/>
  <c r="CU51" i="7"/>
  <c r="I51" i="7"/>
  <c r="R51" i="7"/>
  <c r="AA51" i="7"/>
  <c r="AJ51" i="7"/>
  <c r="AT51" i="7"/>
  <c r="BC51" i="7"/>
  <c r="BL51" i="7"/>
  <c r="BU51" i="7"/>
  <c r="CD51" i="7"/>
  <c r="CM51" i="7"/>
  <c r="CV51" i="7"/>
  <c r="J51" i="7"/>
  <c r="S51" i="7"/>
  <c r="AB51" i="7"/>
  <c r="AL51" i="7"/>
  <c r="AU51" i="7"/>
  <c r="BD51" i="7"/>
  <c r="BM51" i="7"/>
  <c r="BV51" i="7"/>
  <c r="CE51" i="7"/>
  <c r="CN51" i="7"/>
  <c r="CX51" i="7"/>
  <c r="K51" i="7"/>
  <c r="T51" i="7"/>
  <c r="AD51" i="7"/>
  <c r="AM51" i="7"/>
  <c r="AV51" i="7"/>
  <c r="BE51" i="7"/>
  <c r="BN51" i="7"/>
  <c r="BW51" i="7"/>
  <c r="CF51" i="7"/>
  <c r="CP51" i="7"/>
  <c r="CY51" i="7"/>
  <c r="L51" i="7"/>
  <c r="V51" i="7"/>
  <c r="AE51" i="7"/>
  <c r="AN51" i="7"/>
  <c r="AW51" i="7"/>
  <c r="BF51" i="7"/>
  <c r="BO51" i="7"/>
  <c r="BX51" i="7"/>
  <c r="CH51" i="7"/>
  <c r="CQ51" i="7"/>
  <c r="D51" i="7"/>
  <c r="N51" i="7"/>
  <c r="W51" i="7"/>
  <c r="AF51" i="7"/>
  <c r="AO51" i="7"/>
  <c r="AX51" i="7"/>
  <c r="BG51" i="7"/>
  <c r="BP51" i="7"/>
  <c r="BZ51" i="7"/>
  <c r="CI51" i="7"/>
  <c r="CR51" i="7"/>
  <c r="F51" i="7"/>
  <c r="O51" i="7"/>
  <c r="X51" i="7"/>
  <c r="AG51" i="7"/>
  <c r="AP51" i="7"/>
  <c r="AY51" i="7"/>
  <c r="BH51" i="7"/>
  <c r="BR51" i="7"/>
  <c r="CA51" i="7"/>
  <c r="CJ51" i="7"/>
  <c r="CS51" i="7"/>
  <c r="L55" i="9"/>
  <c r="T55" i="9"/>
  <c r="AB55" i="9"/>
  <c r="AJ55" i="9"/>
  <c r="AR55" i="9"/>
  <c r="AZ55" i="9"/>
  <c r="BH55" i="9"/>
  <c r="BP55" i="9"/>
  <c r="BX55" i="9"/>
  <c r="CF55" i="9"/>
  <c r="CN55" i="9"/>
  <c r="CV55" i="9"/>
  <c r="DD55" i="9"/>
  <c r="J55" i="9"/>
  <c r="S55" i="9"/>
  <c r="AC55" i="9"/>
  <c r="AL55" i="9"/>
  <c r="AU55" i="9"/>
  <c r="BD55" i="9"/>
  <c r="BM55" i="9"/>
  <c r="BV55" i="9"/>
  <c r="CE55" i="9"/>
  <c r="CO55" i="9"/>
  <c r="CX55" i="9"/>
  <c r="K55" i="9"/>
  <c r="U55" i="9"/>
  <c r="AD55" i="9"/>
  <c r="AM55" i="9"/>
  <c r="AV55" i="9"/>
  <c r="BE55" i="9"/>
  <c r="BN55" i="9"/>
  <c r="BW55" i="9"/>
  <c r="CG55" i="9"/>
  <c r="CP55" i="9"/>
  <c r="CY55" i="9"/>
  <c r="M55" i="9"/>
  <c r="V55" i="9"/>
  <c r="AE55" i="9"/>
  <c r="AN55" i="9"/>
  <c r="AW55" i="9"/>
  <c r="BF55" i="9"/>
  <c r="BO55" i="9"/>
  <c r="BY55" i="9"/>
  <c r="CH55" i="9"/>
  <c r="CQ55" i="9"/>
  <c r="CZ55" i="9"/>
  <c r="N55" i="9"/>
  <c r="W55" i="9"/>
  <c r="AF55" i="9"/>
  <c r="AO55" i="9"/>
  <c r="AX55" i="9"/>
  <c r="BG55" i="9"/>
  <c r="BQ55" i="9"/>
  <c r="BZ55" i="9"/>
  <c r="CI55" i="9"/>
  <c r="CR55" i="9"/>
  <c r="DA55" i="9"/>
  <c r="O55" i="9"/>
  <c r="X55" i="9"/>
  <c r="AG55" i="9"/>
  <c r="AP55" i="9"/>
  <c r="AY55" i="9"/>
  <c r="BI55" i="9"/>
  <c r="BR55" i="9"/>
  <c r="CA55" i="9"/>
  <c r="CJ55" i="9"/>
  <c r="CS55" i="9"/>
  <c r="DB55" i="9"/>
  <c r="P55" i="9"/>
  <c r="Y55" i="9"/>
  <c r="AH55" i="9"/>
  <c r="AQ55" i="9"/>
  <c r="BA55" i="9"/>
  <c r="BJ55" i="9"/>
  <c r="BS55" i="9"/>
  <c r="CB55" i="9"/>
  <c r="CK55" i="9"/>
  <c r="CT55" i="9"/>
  <c r="DC55" i="9"/>
  <c r="Q55" i="9"/>
  <c r="Z55" i="9"/>
  <c r="AI55" i="9"/>
  <c r="AS55" i="9"/>
  <c r="BB55" i="9"/>
  <c r="BK55" i="9"/>
  <c r="BT55" i="9"/>
  <c r="CC55" i="9"/>
  <c r="CL55" i="9"/>
  <c r="CU55" i="9"/>
  <c r="I55" i="9"/>
  <c r="R55" i="9"/>
  <c r="AA55" i="9"/>
  <c r="AK55" i="9"/>
  <c r="AT55" i="9"/>
  <c r="BC55" i="9"/>
  <c r="BL55" i="9"/>
  <c r="BU55" i="9"/>
  <c r="CD55" i="9"/>
  <c r="CM55" i="9"/>
  <c r="CW55" i="9"/>
  <c r="G53" i="7"/>
  <c r="O53" i="7"/>
  <c r="W53" i="7"/>
  <c r="AE53" i="7"/>
  <c r="AM53" i="7"/>
  <c r="AU53" i="7"/>
  <c r="BC53" i="7"/>
  <c r="BK53" i="7"/>
  <c r="BS53" i="7"/>
  <c r="CA53" i="7"/>
  <c r="CI53" i="7"/>
  <c r="CQ53" i="7"/>
  <c r="CY53" i="7"/>
  <c r="H53" i="7"/>
  <c r="P53" i="7"/>
  <c r="X53" i="7"/>
  <c r="AF53" i="7"/>
  <c r="AN53" i="7"/>
  <c r="AV53" i="7"/>
  <c r="BD53" i="7"/>
  <c r="BL53" i="7"/>
  <c r="BT53" i="7"/>
  <c r="CB53" i="7"/>
  <c r="CJ53" i="7"/>
  <c r="CR53" i="7"/>
  <c r="I53" i="7"/>
  <c r="Q53" i="7"/>
  <c r="Y53" i="7"/>
  <c r="AG53" i="7"/>
  <c r="AO53" i="7"/>
  <c r="AW53" i="7"/>
  <c r="BE53" i="7"/>
  <c r="BM53" i="7"/>
  <c r="BU53" i="7"/>
  <c r="CC53" i="7"/>
  <c r="CK53" i="7"/>
  <c r="CS53" i="7"/>
  <c r="J53" i="7"/>
  <c r="R53" i="7"/>
  <c r="Z53" i="7"/>
  <c r="AH53" i="7"/>
  <c r="AP53" i="7"/>
  <c r="AX53" i="7"/>
  <c r="BF53" i="7"/>
  <c r="BN53" i="7"/>
  <c r="BV53" i="7"/>
  <c r="CD53" i="7"/>
  <c r="CL53" i="7"/>
  <c r="CT53" i="7"/>
  <c r="K53" i="7"/>
  <c r="S53" i="7"/>
  <c r="AA53" i="7"/>
  <c r="AI53" i="7"/>
  <c r="AQ53" i="7"/>
  <c r="AY53" i="7"/>
  <c r="BG53" i="7"/>
  <c r="BO53" i="7"/>
  <c r="BW53" i="7"/>
  <c r="CE53" i="7"/>
  <c r="CM53" i="7"/>
  <c r="CU53" i="7"/>
  <c r="D53" i="7"/>
  <c r="L53" i="7"/>
  <c r="T53" i="7"/>
  <c r="AB53" i="7"/>
  <c r="AJ53" i="7"/>
  <c r="AR53" i="7"/>
  <c r="AZ53" i="7"/>
  <c r="BH53" i="7"/>
  <c r="BP53" i="7"/>
  <c r="BX53" i="7"/>
  <c r="CF53" i="7"/>
  <c r="CN53" i="7"/>
  <c r="CV53" i="7"/>
  <c r="E53" i="7"/>
  <c r="M53" i="7"/>
  <c r="U53" i="7"/>
  <c r="AC53" i="7"/>
  <c r="AK53" i="7"/>
  <c r="AS53" i="7"/>
  <c r="BA53" i="7"/>
  <c r="BI53" i="7"/>
  <c r="BQ53" i="7"/>
  <c r="BY53" i="7"/>
  <c r="CG53" i="7"/>
  <c r="CO53" i="7"/>
  <c r="CW53" i="7"/>
  <c r="F53" i="7"/>
  <c r="N53" i="7"/>
  <c r="V53" i="7"/>
  <c r="AD53" i="7"/>
  <c r="AL53" i="7"/>
  <c r="AT53" i="7"/>
  <c r="BB53" i="7"/>
  <c r="BJ53" i="7"/>
  <c r="BR53" i="7"/>
  <c r="BZ53" i="7"/>
  <c r="CH53" i="7"/>
  <c r="CP53" i="7"/>
  <c r="CX53" i="7"/>
  <c r="E48" i="10"/>
  <c r="I48" i="10"/>
  <c r="M48" i="10"/>
  <c r="Q48" i="10"/>
  <c r="U48" i="10"/>
  <c r="Y48" i="10"/>
  <c r="AC48" i="10"/>
  <c r="AG48" i="10"/>
  <c r="AK48" i="10"/>
  <c r="AO48" i="10"/>
  <c r="AS48" i="10"/>
  <c r="AW48" i="10"/>
  <c r="BA48" i="10"/>
  <c r="BE48" i="10"/>
  <c r="BI48" i="10"/>
  <c r="BM48" i="10"/>
  <c r="BQ48" i="10"/>
  <c r="BU48" i="10"/>
  <c r="BY48" i="10"/>
  <c r="CC48" i="10"/>
  <c r="CG48" i="10"/>
  <c r="CK48" i="10"/>
  <c r="CO48" i="10"/>
  <c r="CS48" i="10"/>
  <c r="CW48" i="10"/>
  <c r="C48" i="10"/>
  <c r="G48" i="10"/>
  <c r="K48" i="10"/>
  <c r="O48" i="10"/>
  <c r="S48" i="10"/>
  <c r="W48" i="10"/>
  <c r="AA48" i="10"/>
  <c r="AE48" i="10"/>
  <c r="AI48" i="10"/>
  <c r="AM48" i="10"/>
  <c r="AQ48" i="10"/>
  <c r="AU48" i="10"/>
  <c r="AY48" i="10"/>
  <c r="BC48" i="10"/>
  <c r="BG48" i="10"/>
  <c r="BK48" i="10"/>
  <c r="BO48" i="10"/>
  <c r="BS48" i="10"/>
  <c r="D48" i="10"/>
  <c r="G48" i="11" s="1"/>
  <c r="H48" i="10"/>
  <c r="K48" i="11" s="1"/>
  <c r="L48" i="10"/>
  <c r="O48" i="11" s="1"/>
  <c r="P48" i="10"/>
  <c r="T48" i="10"/>
  <c r="W48" i="11" s="1"/>
  <c r="X48" i="10"/>
  <c r="AB48" i="10"/>
  <c r="AF48" i="10"/>
  <c r="AH48" i="10"/>
  <c r="AK48" i="11" s="1"/>
  <c r="AP48" i="10"/>
  <c r="AX48" i="10"/>
  <c r="BA48" i="11" s="1"/>
  <c r="BF48" i="10"/>
  <c r="BN48" i="10"/>
  <c r="BQ48" i="11" s="1"/>
  <c r="CE48" i="10"/>
  <c r="CN48" i="10"/>
  <c r="N48" i="10"/>
  <c r="AJ48" i="10"/>
  <c r="AM48" i="11" s="1"/>
  <c r="AR48" i="10"/>
  <c r="AU48" i="11" s="1"/>
  <c r="AZ48" i="10"/>
  <c r="BC48" i="11" s="1"/>
  <c r="BH48" i="10"/>
  <c r="BK48" i="11" s="1"/>
  <c r="BP48" i="10"/>
  <c r="BS48" i="11" s="1"/>
  <c r="BV48" i="10"/>
  <c r="CA48" i="10"/>
  <c r="CJ48" i="10"/>
  <c r="CX48" i="10"/>
  <c r="Z48" i="10"/>
  <c r="BW48" i="10"/>
  <c r="BZ48" i="11" s="1"/>
  <c r="CF48" i="10"/>
  <c r="CI48" i="11" s="1"/>
  <c r="CT48" i="10"/>
  <c r="F48" i="10"/>
  <c r="CB48" i="10"/>
  <c r="CP48" i="10"/>
  <c r="R48" i="10"/>
  <c r="U48" i="11" s="1"/>
  <c r="AL48" i="10"/>
  <c r="AO48" i="11" s="1"/>
  <c r="AT48" i="10"/>
  <c r="AW48" i="11" s="1"/>
  <c r="BB48" i="10"/>
  <c r="BE48" i="11" s="1"/>
  <c r="BJ48" i="10"/>
  <c r="BM48" i="11" s="1"/>
  <c r="BR48" i="10"/>
  <c r="BX48" i="10"/>
  <c r="CL48" i="10"/>
  <c r="CU48" i="10"/>
  <c r="AD48" i="10"/>
  <c r="AG48" i="11" s="1"/>
  <c r="AN48" i="10"/>
  <c r="AQ48" i="11" s="1"/>
  <c r="AV48" i="10"/>
  <c r="BD48" i="10"/>
  <c r="BG48" i="11" s="1"/>
  <c r="BL48" i="10"/>
  <c r="CH48" i="10"/>
  <c r="CQ48" i="10"/>
  <c r="J48" i="10"/>
  <c r="M48" i="11" s="1"/>
  <c r="BT48" i="10"/>
  <c r="BW48" i="11" s="1"/>
  <c r="CD48" i="10"/>
  <c r="CG48" i="11" s="1"/>
  <c r="CM48" i="10"/>
  <c r="CP48" i="11" s="1"/>
  <c r="CV48" i="10"/>
  <c r="CY48" i="11" s="1"/>
  <c r="V48" i="10"/>
  <c r="BZ48" i="10"/>
  <c r="CC48" i="11" s="1"/>
  <c r="CI48" i="10"/>
  <c r="CL48" i="11" s="1"/>
  <c r="CR48" i="10"/>
  <c r="CV50" i="11" l="1"/>
  <c r="BP50" i="11"/>
  <c r="AC48" i="11"/>
  <c r="CU48" i="11"/>
  <c r="CM48" i="11"/>
  <c r="Q48" i="11"/>
  <c r="BH48" i="11"/>
  <c r="AI48" i="11"/>
  <c r="AJ50" i="11"/>
  <c r="CQ48" i="11"/>
  <c r="CA48" i="11"/>
  <c r="AE48" i="11"/>
  <c r="BI48" i="11"/>
  <c r="V48" i="11"/>
  <c r="CE50" i="11"/>
  <c r="AY50" i="11"/>
  <c r="S50" i="11"/>
  <c r="CH50" i="11"/>
  <c r="BB50" i="11"/>
  <c r="V50" i="11"/>
  <c r="CO50" i="11"/>
  <c r="BI50" i="11"/>
  <c r="AC50" i="11"/>
  <c r="R48" i="11"/>
  <c r="CX48" i="11"/>
  <c r="AT48" i="11"/>
  <c r="N48" i="11"/>
  <c r="CF48" i="11"/>
  <c r="AZ48" i="11"/>
  <c r="CO48" i="11"/>
  <c r="CR50" i="11"/>
  <c r="BL50" i="11"/>
  <c r="AF50" i="11"/>
  <c r="Y48" i="11"/>
  <c r="BO48" i="11"/>
  <c r="BU48" i="11"/>
  <c r="I48" i="11"/>
  <c r="CH48" i="11"/>
  <c r="AA48" i="11"/>
  <c r="BB48" i="11"/>
  <c r="CN48" i="11"/>
  <c r="AB48" i="11"/>
  <c r="AK50" i="11"/>
  <c r="AS48" i="11"/>
  <c r="AX48" i="11"/>
  <c r="CJ48" i="11"/>
  <c r="BD48" i="11"/>
  <c r="X48" i="11"/>
  <c r="CI50" i="11"/>
  <c r="BC50" i="11"/>
  <c r="W50" i="11"/>
  <c r="CL50" i="11"/>
  <c r="BF50" i="11"/>
  <c r="Z50" i="11"/>
  <c r="CS48" i="11"/>
  <c r="BV48" i="11"/>
  <c r="AP48" i="11"/>
  <c r="J48" i="11"/>
  <c r="CB48" i="11"/>
  <c r="AV48" i="11"/>
  <c r="P48" i="11"/>
  <c r="D52" i="7"/>
  <c r="L52" i="7"/>
  <c r="T52" i="7"/>
  <c r="AB52" i="7"/>
  <c r="AJ52" i="7"/>
  <c r="AR52" i="7"/>
  <c r="AZ52" i="7"/>
  <c r="BH52" i="7"/>
  <c r="BP52" i="7"/>
  <c r="BX52" i="7"/>
  <c r="CF52" i="7"/>
  <c r="CN52" i="7"/>
  <c r="CV52" i="7"/>
  <c r="E52" i="7"/>
  <c r="M52" i="7"/>
  <c r="U52" i="7"/>
  <c r="AC52" i="7"/>
  <c r="AK52" i="7"/>
  <c r="AS52" i="7"/>
  <c r="BA52" i="7"/>
  <c r="BI52" i="7"/>
  <c r="BQ52" i="7"/>
  <c r="BY52" i="7"/>
  <c r="CG52" i="7"/>
  <c r="CO52" i="7"/>
  <c r="CW52" i="7"/>
  <c r="F52" i="7"/>
  <c r="N52" i="7"/>
  <c r="V52" i="7"/>
  <c r="AD52" i="7"/>
  <c r="AL52" i="7"/>
  <c r="AT52" i="7"/>
  <c r="BB52" i="7"/>
  <c r="BJ52" i="7"/>
  <c r="BR52" i="7"/>
  <c r="BZ52" i="7"/>
  <c r="CH52" i="7"/>
  <c r="CP52" i="7"/>
  <c r="CX52" i="7"/>
  <c r="G52" i="7"/>
  <c r="O52" i="7"/>
  <c r="W52" i="7"/>
  <c r="AE52" i="7"/>
  <c r="AM52" i="7"/>
  <c r="AU52" i="7"/>
  <c r="BC52" i="7"/>
  <c r="BK52" i="7"/>
  <c r="BS52" i="7"/>
  <c r="CA52" i="7"/>
  <c r="CI52" i="7"/>
  <c r="CQ52" i="7"/>
  <c r="CY52" i="7"/>
  <c r="H52" i="7"/>
  <c r="P52" i="7"/>
  <c r="X52" i="7"/>
  <c r="AF52" i="7"/>
  <c r="AN52" i="7"/>
  <c r="AV52" i="7"/>
  <c r="BD52" i="7"/>
  <c r="BL52" i="7"/>
  <c r="BT52" i="7"/>
  <c r="CB52" i="7"/>
  <c r="CJ52" i="7"/>
  <c r="CR52" i="7"/>
  <c r="I52" i="7"/>
  <c r="Q52" i="7"/>
  <c r="Y52" i="7"/>
  <c r="AG52" i="7"/>
  <c r="AO52" i="7"/>
  <c r="AW52" i="7"/>
  <c r="BE52" i="7"/>
  <c r="BM52" i="7"/>
  <c r="BU52" i="7"/>
  <c r="CC52" i="7"/>
  <c r="CK52" i="7"/>
  <c r="CS52" i="7"/>
  <c r="J52" i="7"/>
  <c r="R52" i="7"/>
  <c r="Z52" i="7"/>
  <c r="AH52" i="7"/>
  <c r="AP52" i="7"/>
  <c r="AX52" i="7"/>
  <c r="BF52" i="7"/>
  <c r="BN52" i="7"/>
  <c r="BV52" i="7"/>
  <c r="CD52" i="7"/>
  <c r="CL52" i="7"/>
  <c r="CT52" i="7"/>
  <c r="K52" i="7"/>
  <c r="S52" i="7"/>
  <c r="AA52" i="7"/>
  <c r="AI52" i="7"/>
  <c r="AQ52" i="7"/>
  <c r="AY52" i="7"/>
  <c r="BG52" i="7"/>
  <c r="BO52" i="7"/>
  <c r="BW52" i="7"/>
  <c r="CE52" i="7"/>
  <c r="CM52" i="7"/>
  <c r="CU52" i="7"/>
  <c r="CA50" i="11"/>
  <c r="AU50" i="11"/>
  <c r="O50" i="11"/>
  <c r="CD50" i="11"/>
  <c r="AX50" i="11"/>
  <c r="R50" i="11"/>
  <c r="CK50" i="11"/>
  <c r="BE50" i="11"/>
  <c r="Y50" i="11"/>
  <c r="CK48" i="11"/>
  <c r="CE48" i="11"/>
  <c r="CD48" i="11"/>
  <c r="BR48" i="11"/>
  <c r="AL48" i="11"/>
  <c r="E48" i="11"/>
  <c r="F48" i="11"/>
  <c r="BX48" i="11"/>
  <c r="AR48" i="11"/>
  <c r="L48" i="11"/>
  <c r="B53" i="7"/>
  <c r="B51" i="7"/>
  <c r="K56" i="9"/>
  <c r="S56" i="9"/>
  <c r="AA56" i="9"/>
  <c r="AI56" i="9"/>
  <c r="AQ56" i="9"/>
  <c r="AY56" i="9"/>
  <c r="BG56" i="9"/>
  <c r="BO56" i="9"/>
  <c r="BW56" i="9"/>
  <c r="CE56" i="9"/>
  <c r="CM56" i="9"/>
  <c r="CU56" i="9"/>
  <c r="DC56" i="9"/>
  <c r="L56" i="9"/>
  <c r="T56" i="9"/>
  <c r="AB56" i="9"/>
  <c r="AJ56" i="9"/>
  <c r="AR56" i="9"/>
  <c r="AZ56" i="9"/>
  <c r="BH56" i="9"/>
  <c r="BP56" i="9"/>
  <c r="BX56" i="9"/>
  <c r="CF56" i="9"/>
  <c r="CN56" i="9"/>
  <c r="CV56" i="9"/>
  <c r="DD56" i="9"/>
  <c r="M56" i="9"/>
  <c r="U56" i="9"/>
  <c r="AC56" i="9"/>
  <c r="AK56" i="9"/>
  <c r="AS56" i="9"/>
  <c r="BA56" i="9"/>
  <c r="BI56" i="9"/>
  <c r="BQ56" i="9"/>
  <c r="BY56" i="9"/>
  <c r="CG56" i="9"/>
  <c r="CO56" i="9"/>
  <c r="CW56" i="9"/>
  <c r="N56" i="9"/>
  <c r="V56" i="9"/>
  <c r="AD56" i="9"/>
  <c r="AL56" i="9"/>
  <c r="AT56" i="9"/>
  <c r="BB56" i="9"/>
  <c r="BJ56" i="9"/>
  <c r="BR56" i="9"/>
  <c r="BZ56" i="9"/>
  <c r="CH56" i="9"/>
  <c r="CP56" i="9"/>
  <c r="CX56" i="9"/>
  <c r="O56" i="9"/>
  <c r="W56" i="9"/>
  <c r="AE56" i="9"/>
  <c r="AM56" i="9"/>
  <c r="AU56" i="9"/>
  <c r="BC56" i="9"/>
  <c r="BK56" i="9"/>
  <c r="BS56" i="9"/>
  <c r="CA56" i="9"/>
  <c r="CI56" i="9"/>
  <c r="CQ56" i="9"/>
  <c r="CY56" i="9"/>
  <c r="P56" i="9"/>
  <c r="X56" i="9"/>
  <c r="AF56" i="9"/>
  <c r="AN56" i="9"/>
  <c r="AV56" i="9"/>
  <c r="BD56" i="9"/>
  <c r="BL56" i="9"/>
  <c r="BT56" i="9"/>
  <c r="CB56" i="9"/>
  <c r="CJ56" i="9"/>
  <c r="CR56" i="9"/>
  <c r="CZ56" i="9"/>
  <c r="I56" i="9"/>
  <c r="Q56" i="9"/>
  <c r="Y56" i="9"/>
  <c r="AG56" i="9"/>
  <c r="AO56" i="9"/>
  <c r="AW56" i="9"/>
  <c r="BE56" i="9"/>
  <c r="BM56" i="9"/>
  <c r="BU56" i="9"/>
  <c r="CC56" i="9"/>
  <c r="CK56" i="9"/>
  <c r="CS56" i="9"/>
  <c r="DA56" i="9"/>
  <c r="J56" i="9"/>
  <c r="R56" i="9"/>
  <c r="Z56" i="9"/>
  <c r="AH56" i="9"/>
  <c r="AP56" i="9"/>
  <c r="AX56" i="9"/>
  <c r="BF56" i="9"/>
  <c r="BN56" i="9"/>
  <c r="BV56" i="9"/>
  <c r="CD56" i="9"/>
  <c r="CL56" i="9"/>
  <c r="CT56" i="9"/>
  <c r="DB56" i="9"/>
  <c r="F56" i="9"/>
  <c r="BW50" i="11"/>
  <c r="AQ50" i="11"/>
  <c r="K50" i="11"/>
  <c r="BZ50" i="11"/>
  <c r="AT50" i="11"/>
  <c r="N50" i="11"/>
  <c r="CG50" i="11"/>
  <c r="BA50" i="11"/>
  <c r="U50" i="11"/>
  <c r="T48" i="11"/>
  <c r="CT48" i="11"/>
  <c r="BY48" i="11"/>
  <c r="BN48" i="11"/>
  <c r="AH48" i="11"/>
  <c r="CZ48" i="11"/>
  <c r="BT48" i="11"/>
  <c r="AN48" i="11"/>
  <c r="H48" i="11"/>
  <c r="CY50" i="11"/>
  <c r="BS50" i="11"/>
  <c r="AM50" i="11"/>
  <c r="G50" i="11"/>
  <c r="BV50" i="11"/>
  <c r="AP50" i="11"/>
  <c r="J50" i="11"/>
  <c r="CC50" i="11"/>
  <c r="AW50" i="11"/>
  <c r="Q50" i="11"/>
  <c r="CW48" i="11"/>
  <c r="BJ48" i="11"/>
  <c r="AD48" i="11"/>
  <c r="CV48" i="11"/>
  <c r="BP48" i="11"/>
  <c r="AJ48" i="11"/>
  <c r="E49" i="10"/>
  <c r="I49" i="10"/>
  <c r="M49" i="10"/>
  <c r="Q49" i="10"/>
  <c r="U49" i="10"/>
  <c r="Y49" i="10"/>
  <c r="AC49" i="10"/>
  <c r="AG49" i="10"/>
  <c r="AK49" i="10"/>
  <c r="AO49" i="10"/>
  <c r="AS49" i="10"/>
  <c r="AW49" i="10"/>
  <c r="BA49" i="10"/>
  <c r="BE49" i="10"/>
  <c r="BI49" i="10"/>
  <c r="BM49" i="10"/>
  <c r="BQ49" i="10"/>
  <c r="BU49" i="10"/>
  <c r="BY49" i="10"/>
  <c r="CC49" i="10"/>
  <c r="CG49" i="10"/>
  <c r="CK49" i="10"/>
  <c r="CO49" i="10"/>
  <c r="CS49" i="10"/>
  <c r="CW49" i="10"/>
  <c r="F49" i="10"/>
  <c r="J49" i="10"/>
  <c r="N49" i="10"/>
  <c r="R49" i="10"/>
  <c r="V49" i="10"/>
  <c r="Z49" i="10"/>
  <c r="AD49" i="10"/>
  <c r="AH49" i="10"/>
  <c r="AL49" i="10"/>
  <c r="AP49" i="10"/>
  <c r="AT49" i="10"/>
  <c r="AX49" i="10"/>
  <c r="BB49" i="10"/>
  <c r="BF49" i="10"/>
  <c r="BJ49" i="10"/>
  <c r="BN49" i="10"/>
  <c r="BR49" i="10"/>
  <c r="BV49" i="10"/>
  <c r="BZ49" i="10"/>
  <c r="CD49" i="10"/>
  <c r="CH49" i="10"/>
  <c r="CL49" i="10"/>
  <c r="CP49" i="10"/>
  <c r="CT49" i="10"/>
  <c r="CX49" i="10"/>
  <c r="C49" i="10"/>
  <c r="G49" i="10"/>
  <c r="K49" i="10"/>
  <c r="O49" i="10"/>
  <c r="S49" i="10"/>
  <c r="W49" i="10"/>
  <c r="AA49" i="10"/>
  <c r="AE49" i="10"/>
  <c r="AI49" i="10"/>
  <c r="AM49" i="10"/>
  <c r="AQ49" i="10"/>
  <c r="AU49" i="10"/>
  <c r="AY49" i="10"/>
  <c r="BC49" i="10"/>
  <c r="BG49" i="10"/>
  <c r="BK49" i="10"/>
  <c r="BO49" i="10"/>
  <c r="BS49" i="10"/>
  <c r="BW49" i="10"/>
  <c r="CA49" i="10"/>
  <c r="CE49" i="10"/>
  <c r="CI49" i="10"/>
  <c r="CM49" i="10"/>
  <c r="CQ49" i="10"/>
  <c r="CU49" i="10"/>
  <c r="D49" i="10"/>
  <c r="H49" i="10"/>
  <c r="L49" i="10"/>
  <c r="P49" i="10"/>
  <c r="T49" i="10"/>
  <c r="W49" i="11" s="1"/>
  <c r="X49" i="10"/>
  <c r="AB49" i="10"/>
  <c r="AF49" i="10"/>
  <c r="AJ49" i="10"/>
  <c r="AN49" i="10"/>
  <c r="AQ49" i="11" s="1"/>
  <c r="AR49" i="10"/>
  <c r="AV49" i="10"/>
  <c r="AZ49" i="10"/>
  <c r="BC49" i="11" s="1"/>
  <c r="BD49" i="10"/>
  <c r="BH49" i="10"/>
  <c r="BL49" i="10"/>
  <c r="BP49" i="10"/>
  <c r="BT49" i="10"/>
  <c r="BW49" i="11" s="1"/>
  <c r="BX49" i="10"/>
  <c r="CB49" i="10"/>
  <c r="CF49" i="10"/>
  <c r="CI49" i="11" s="1"/>
  <c r="CJ49" i="10"/>
  <c r="CN49" i="10"/>
  <c r="CR49" i="10"/>
  <c r="CV49" i="10"/>
  <c r="CU50" i="11"/>
  <c r="BO50" i="11"/>
  <c r="AI50" i="11"/>
  <c r="CX50" i="11"/>
  <c r="BR50" i="11"/>
  <c r="AL50" i="11"/>
  <c r="E50" i="11"/>
  <c r="F50" i="11"/>
  <c r="BY50" i="11"/>
  <c r="AS50" i="11"/>
  <c r="M50" i="11"/>
  <c r="AY48" i="11"/>
  <c r="S48" i="11"/>
  <c r="BF48" i="11"/>
  <c r="Z48" i="11"/>
  <c r="CR48" i="11"/>
  <c r="BL48" i="11"/>
  <c r="AF48" i="11"/>
  <c r="CN50" i="11"/>
  <c r="BH50" i="11"/>
  <c r="AB50" i="11"/>
  <c r="CQ50" i="11"/>
  <c r="BK50" i="11"/>
  <c r="AE50" i="11"/>
  <c r="CT50" i="11"/>
  <c r="BN50" i="11"/>
  <c r="AH50" i="11"/>
  <c r="BU50" i="11"/>
  <c r="AO50" i="11"/>
  <c r="I50" i="11"/>
  <c r="K49" i="11" l="1"/>
  <c r="CA49" i="11"/>
  <c r="BS49" i="11"/>
  <c r="CW49" i="11"/>
  <c r="CE49" i="11"/>
  <c r="AY49" i="11"/>
  <c r="S49" i="11"/>
  <c r="AU49" i="11"/>
  <c r="O49" i="11"/>
  <c r="CY49" i="11"/>
  <c r="AM49" i="11"/>
  <c r="G49" i="11"/>
  <c r="CT49" i="11"/>
  <c r="BN49" i="11"/>
  <c r="CO49" i="11"/>
  <c r="BI49" i="11"/>
  <c r="AC49" i="11"/>
  <c r="CB49" i="11"/>
  <c r="AV49" i="11"/>
  <c r="P49" i="11"/>
  <c r="AH49" i="11"/>
  <c r="BU49" i="11"/>
  <c r="AO49" i="11"/>
  <c r="I49" i="11"/>
  <c r="CL49" i="11"/>
  <c r="BF49" i="11"/>
  <c r="Z49" i="11"/>
  <c r="CS49" i="11"/>
  <c r="BM49" i="11"/>
  <c r="AG49" i="11"/>
  <c r="CV49" i="11"/>
  <c r="BP49" i="11"/>
  <c r="AJ49" i="11"/>
  <c r="AF49" i="11"/>
  <c r="CK49" i="11"/>
  <c r="AB49" i="11"/>
  <c r="CM49" i="11"/>
  <c r="BG49" i="11"/>
  <c r="AA49" i="11"/>
  <c r="CP49" i="11"/>
  <c r="BJ49" i="11"/>
  <c r="AD49" i="11"/>
  <c r="BQ49" i="11"/>
  <c r="AK49" i="11"/>
  <c r="CZ49" i="11"/>
  <c r="BT49" i="11"/>
  <c r="AN49" i="11"/>
  <c r="H49" i="11"/>
  <c r="B52" i="7"/>
  <c r="CD49" i="11"/>
  <c r="BH49" i="11"/>
  <c r="BZ49" i="11"/>
  <c r="AT49" i="11"/>
  <c r="N49" i="11"/>
  <c r="CG49" i="11"/>
  <c r="BA49" i="11"/>
  <c r="U49" i="11"/>
  <c r="CJ49" i="11"/>
  <c r="BD49" i="11"/>
  <c r="X49" i="11"/>
  <c r="CR49" i="11"/>
  <c r="R49" i="11"/>
  <c r="CN49" i="11"/>
  <c r="BV49" i="11"/>
  <c r="AP49" i="11"/>
  <c r="J49" i="11"/>
  <c r="CC49" i="11"/>
  <c r="AW49" i="11"/>
  <c r="Q49" i="11"/>
  <c r="CF49" i="11"/>
  <c r="AZ49" i="11"/>
  <c r="T49" i="11"/>
  <c r="BB49" i="11"/>
  <c r="V49" i="11"/>
  <c r="BL49" i="11"/>
  <c r="BE49" i="11"/>
  <c r="B50" i="11"/>
  <c r="C50" i="11" s="1"/>
  <c r="B57" i="9" s="1"/>
  <c r="CU49" i="11"/>
  <c r="BO49" i="11"/>
  <c r="AI49" i="11"/>
  <c r="CX49" i="11"/>
  <c r="BR49" i="11"/>
  <c r="AL49" i="11"/>
  <c r="F49" i="11"/>
  <c r="E49" i="11"/>
  <c r="BY49" i="11"/>
  <c r="AS49" i="11"/>
  <c r="M49" i="11"/>
  <c r="CH49" i="11"/>
  <c r="AX49" i="11"/>
  <c r="Y49" i="11"/>
  <c r="CQ49" i="11"/>
  <c r="BK49" i="11"/>
  <c r="AE49" i="11"/>
  <c r="BX49" i="11"/>
  <c r="AR49" i="11"/>
  <c r="L49" i="11"/>
  <c r="B48" i="11"/>
  <c r="C48" i="11" s="1"/>
  <c r="B55" i="9" s="1"/>
  <c r="C57" i="9" l="1"/>
  <c r="D57" i="9" s="1"/>
  <c r="E57" i="9" s="1"/>
  <c r="B49" i="11"/>
  <c r="C49" i="11" s="1"/>
  <c r="B56" i="9" s="1"/>
  <c r="C55" i="9"/>
  <c r="D55" i="9" s="1"/>
  <c r="E55" i="9" s="1"/>
  <c r="C56" i="9" l="1"/>
  <c r="D56" i="9" s="1"/>
  <c r="E56" i="9" s="1"/>
  <c r="F57" i="9" l="1"/>
  <c r="F55" i="9"/>
  <c r="C55" i="6" l="1"/>
  <c r="C53" i="6"/>
  <c r="A55" i="7" l="1"/>
  <c r="C54" i="6"/>
  <c r="A52" i="11"/>
  <c r="A52" i="10"/>
  <c r="A59" i="9"/>
  <c r="A54" i="10"/>
  <c r="A57" i="7"/>
  <c r="A54" i="11"/>
  <c r="A61" i="9"/>
  <c r="H57" i="7" l="1"/>
  <c r="P57" i="7"/>
  <c r="X57" i="7"/>
  <c r="AF57" i="7"/>
  <c r="AN57" i="7"/>
  <c r="AV57" i="7"/>
  <c r="BD57" i="7"/>
  <c r="BL57" i="7"/>
  <c r="BT57" i="7"/>
  <c r="CB57" i="7"/>
  <c r="CJ57" i="7"/>
  <c r="CR57" i="7"/>
  <c r="K57" i="7"/>
  <c r="S57" i="7"/>
  <c r="AA57" i="7"/>
  <c r="AI57" i="7"/>
  <c r="AQ57" i="7"/>
  <c r="AY57" i="7"/>
  <c r="BG57" i="7"/>
  <c r="BO57" i="7"/>
  <c r="BW57" i="7"/>
  <c r="CE57" i="7"/>
  <c r="CM57" i="7"/>
  <c r="CU57" i="7"/>
  <c r="D57" i="7"/>
  <c r="L57" i="7"/>
  <c r="T57" i="7"/>
  <c r="AB57" i="7"/>
  <c r="E57" i="7"/>
  <c r="M57" i="7"/>
  <c r="U57" i="7"/>
  <c r="AC57" i="7"/>
  <c r="AK57" i="7"/>
  <c r="AS57" i="7"/>
  <c r="BA57" i="7"/>
  <c r="BI57" i="7"/>
  <c r="BQ57" i="7"/>
  <c r="BY57" i="7"/>
  <c r="CG57" i="7"/>
  <c r="CO57" i="7"/>
  <c r="CW57" i="7"/>
  <c r="F57" i="7"/>
  <c r="N57" i="7"/>
  <c r="V57" i="7"/>
  <c r="AD57" i="7"/>
  <c r="AL57" i="7"/>
  <c r="G57" i="7"/>
  <c r="O57" i="7"/>
  <c r="W57" i="7"/>
  <c r="AE57" i="7"/>
  <c r="AM57" i="7"/>
  <c r="AU57" i="7"/>
  <c r="BC57" i="7"/>
  <c r="BK57" i="7"/>
  <c r="BS57" i="7"/>
  <c r="CA57" i="7"/>
  <c r="CI57" i="7"/>
  <c r="CQ57" i="7"/>
  <c r="CY57" i="7"/>
  <c r="AG57" i="7"/>
  <c r="AX57" i="7"/>
  <c r="BN57" i="7"/>
  <c r="CD57" i="7"/>
  <c r="CT57" i="7"/>
  <c r="AH57" i="7"/>
  <c r="AZ57" i="7"/>
  <c r="BP57" i="7"/>
  <c r="CF57" i="7"/>
  <c r="CV57" i="7"/>
  <c r="I57" i="7"/>
  <c r="AJ57" i="7"/>
  <c r="BB57" i="7"/>
  <c r="BR57" i="7"/>
  <c r="CH57" i="7"/>
  <c r="CX57" i="7"/>
  <c r="J57" i="7"/>
  <c r="AO57" i="7"/>
  <c r="BE57" i="7"/>
  <c r="BU57" i="7"/>
  <c r="CK57" i="7"/>
  <c r="Q57" i="7"/>
  <c r="AP57" i="7"/>
  <c r="BF57" i="7"/>
  <c r="BV57" i="7"/>
  <c r="CL57" i="7"/>
  <c r="R57" i="7"/>
  <c r="AR57" i="7"/>
  <c r="BH57" i="7"/>
  <c r="BX57" i="7"/>
  <c r="CN57" i="7"/>
  <c r="Y57" i="7"/>
  <c r="AT57" i="7"/>
  <c r="BJ57" i="7"/>
  <c r="BZ57" i="7"/>
  <c r="CP57" i="7"/>
  <c r="CS57" i="7"/>
  <c r="Z57" i="7"/>
  <c r="AW57" i="7"/>
  <c r="BM57" i="7"/>
  <c r="CC57" i="7"/>
  <c r="I59" i="9"/>
  <c r="Q59" i="9"/>
  <c r="Y59" i="9"/>
  <c r="AG59" i="9"/>
  <c r="AO59" i="9"/>
  <c r="AW59" i="9"/>
  <c r="BE59" i="9"/>
  <c r="BM59" i="9"/>
  <c r="BU59" i="9"/>
  <c r="CC59" i="9"/>
  <c r="CK59" i="9"/>
  <c r="CS59" i="9"/>
  <c r="DA59" i="9"/>
  <c r="J59" i="9"/>
  <c r="R59" i="9"/>
  <c r="Z59" i="9"/>
  <c r="AH59" i="9"/>
  <c r="AP59" i="9"/>
  <c r="AX59" i="9"/>
  <c r="BF59" i="9"/>
  <c r="BN59" i="9"/>
  <c r="BV59" i="9"/>
  <c r="CD59" i="9"/>
  <c r="CL59" i="9"/>
  <c r="CT59" i="9"/>
  <c r="DB59" i="9"/>
  <c r="K59" i="9"/>
  <c r="S59" i="9"/>
  <c r="AA59" i="9"/>
  <c r="AI59" i="9"/>
  <c r="AQ59" i="9"/>
  <c r="AY59" i="9"/>
  <c r="BG59" i="9"/>
  <c r="BO59" i="9"/>
  <c r="BW59" i="9"/>
  <c r="CE59" i="9"/>
  <c r="CM59" i="9"/>
  <c r="CU59" i="9"/>
  <c r="DC59" i="9"/>
  <c r="L59" i="9"/>
  <c r="T59" i="9"/>
  <c r="AB59" i="9"/>
  <c r="AJ59" i="9"/>
  <c r="AR59" i="9"/>
  <c r="AZ59" i="9"/>
  <c r="BH59" i="9"/>
  <c r="BP59" i="9"/>
  <c r="BX59" i="9"/>
  <c r="CF59" i="9"/>
  <c r="CN59" i="9"/>
  <c r="CV59" i="9"/>
  <c r="DD59" i="9"/>
  <c r="M59" i="9"/>
  <c r="U59" i="9"/>
  <c r="AC59" i="9"/>
  <c r="AK59" i="9"/>
  <c r="AS59" i="9"/>
  <c r="BA59" i="9"/>
  <c r="BI59" i="9"/>
  <c r="BQ59" i="9"/>
  <c r="BY59" i="9"/>
  <c r="CG59" i="9"/>
  <c r="CO59" i="9"/>
  <c r="CW59" i="9"/>
  <c r="N59" i="9"/>
  <c r="V59" i="9"/>
  <c r="AD59" i="9"/>
  <c r="AL59" i="9"/>
  <c r="AT59" i="9"/>
  <c r="BB59" i="9"/>
  <c r="BJ59" i="9"/>
  <c r="BR59" i="9"/>
  <c r="BZ59" i="9"/>
  <c r="CH59" i="9"/>
  <c r="CP59" i="9"/>
  <c r="CX59" i="9"/>
  <c r="O59" i="9"/>
  <c r="W59" i="9"/>
  <c r="AE59" i="9"/>
  <c r="AM59" i="9"/>
  <c r="AU59" i="9"/>
  <c r="BC59" i="9"/>
  <c r="BK59" i="9"/>
  <c r="BS59" i="9"/>
  <c r="CA59" i="9"/>
  <c r="CI59" i="9"/>
  <c r="CQ59" i="9"/>
  <c r="CY59" i="9"/>
  <c r="P59" i="9"/>
  <c r="X59" i="9"/>
  <c r="AF59" i="9"/>
  <c r="AN59" i="9"/>
  <c r="AV59" i="9"/>
  <c r="BD59" i="9"/>
  <c r="BL59" i="9"/>
  <c r="BT59" i="9"/>
  <c r="CB59" i="9"/>
  <c r="CJ59" i="9"/>
  <c r="CR59" i="9"/>
  <c r="CZ59" i="9"/>
  <c r="D52" i="10"/>
  <c r="H52" i="10"/>
  <c r="L52" i="10"/>
  <c r="P52" i="10"/>
  <c r="T52" i="10"/>
  <c r="X52" i="10"/>
  <c r="AB52" i="10"/>
  <c r="AF52" i="10"/>
  <c r="AJ52" i="10"/>
  <c r="AN52" i="10"/>
  <c r="AR52" i="10"/>
  <c r="AV52" i="10"/>
  <c r="AZ52" i="10"/>
  <c r="BD52" i="10"/>
  <c r="BH52" i="10"/>
  <c r="BL52" i="10"/>
  <c r="BP52" i="10"/>
  <c r="BT52" i="10"/>
  <c r="BX52" i="10"/>
  <c r="CB52" i="10"/>
  <c r="CF52" i="10"/>
  <c r="CJ52" i="10"/>
  <c r="CN52" i="10"/>
  <c r="CR52" i="10"/>
  <c r="CV52" i="10"/>
  <c r="E52" i="10"/>
  <c r="I52" i="10"/>
  <c r="M52" i="10"/>
  <c r="Q52" i="10"/>
  <c r="U52" i="10"/>
  <c r="Y52" i="10"/>
  <c r="AC52" i="10"/>
  <c r="AG52" i="10"/>
  <c r="AK52" i="10"/>
  <c r="AO52" i="10"/>
  <c r="AS52" i="10"/>
  <c r="AW52" i="10"/>
  <c r="BA52" i="10"/>
  <c r="BE52" i="10"/>
  <c r="BI52" i="10"/>
  <c r="BM52" i="10"/>
  <c r="BQ52" i="10"/>
  <c r="BU52" i="10"/>
  <c r="BY52" i="10"/>
  <c r="CC52" i="10"/>
  <c r="CG52" i="10"/>
  <c r="CK52" i="10"/>
  <c r="CO52" i="10"/>
  <c r="CS52" i="10"/>
  <c r="CW52" i="10"/>
  <c r="F52" i="10"/>
  <c r="J52" i="10"/>
  <c r="N52" i="10"/>
  <c r="R52" i="10"/>
  <c r="V52" i="10"/>
  <c r="Y52" i="11" s="1"/>
  <c r="Z52" i="10"/>
  <c r="AD52" i="10"/>
  <c r="AH52" i="10"/>
  <c r="AL52" i="10"/>
  <c r="AP52" i="10"/>
  <c r="AT52" i="10"/>
  <c r="AX52" i="10"/>
  <c r="BB52" i="10"/>
  <c r="BE52" i="11" s="1"/>
  <c r="BF52" i="10"/>
  <c r="BJ52" i="10"/>
  <c r="BN52" i="10"/>
  <c r="BR52" i="10"/>
  <c r="BV52" i="10"/>
  <c r="BZ52" i="10"/>
  <c r="CD52" i="10"/>
  <c r="CH52" i="10"/>
  <c r="CK52" i="11" s="1"/>
  <c r="CL52" i="10"/>
  <c r="CP52" i="10"/>
  <c r="CT52" i="10"/>
  <c r="CX52" i="10"/>
  <c r="C52" i="10"/>
  <c r="G52" i="10"/>
  <c r="J52" i="11" s="1"/>
  <c r="K52" i="10"/>
  <c r="N52" i="11" s="1"/>
  <c r="O52" i="10"/>
  <c r="R52" i="11" s="1"/>
  <c r="S52" i="10"/>
  <c r="W52" i="10"/>
  <c r="Z52" i="11" s="1"/>
  <c r="AA52" i="10"/>
  <c r="AE52" i="10"/>
  <c r="AI52" i="10"/>
  <c r="AL52" i="11" s="1"/>
  <c r="AM52" i="10"/>
  <c r="AP52" i="11" s="1"/>
  <c r="AQ52" i="10"/>
  <c r="AT52" i="11" s="1"/>
  <c r="AU52" i="10"/>
  <c r="AX52" i="11" s="1"/>
  <c r="AY52" i="10"/>
  <c r="BC52" i="10"/>
  <c r="BF52" i="11" s="1"/>
  <c r="BG52" i="10"/>
  <c r="BK52" i="10"/>
  <c r="BO52" i="10"/>
  <c r="BR52" i="11" s="1"/>
  <c r="BS52" i="10"/>
  <c r="BV52" i="11" s="1"/>
  <c r="BW52" i="10"/>
  <c r="BZ52" i="11" s="1"/>
  <c r="CA52" i="10"/>
  <c r="CD52" i="11" s="1"/>
  <c r="CE52" i="10"/>
  <c r="CI52" i="10"/>
  <c r="CL52" i="11" s="1"/>
  <c r="CM52" i="10"/>
  <c r="CQ52" i="10"/>
  <c r="CU52" i="10"/>
  <c r="CX52" i="11" s="1"/>
  <c r="C54" i="10"/>
  <c r="G54" i="10"/>
  <c r="K54" i="10"/>
  <c r="N54" i="11" s="1"/>
  <c r="O54" i="10"/>
  <c r="S54" i="10"/>
  <c r="W54" i="10"/>
  <c r="AA54" i="10"/>
  <c r="D54" i="10"/>
  <c r="H54" i="10"/>
  <c r="L54" i="10"/>
  <c r="P54" i="10"/>
  <c r="T54" i="10"/>
  <c r="X54" i="10"/>
  <c r="AB54" i="10"/>
  <c r="AF54" i="10"/>
  <c r="AJ54" i="10"/>
  <c r="AN54" i="10"/>
  <c r="AR54" i="10"/>
  <c r="AV54" i="10"/>
  <c r="AZ54" i="10"/>
  <c r="BD54" i="10"/>
  <c r="BH54" i="10"/>
  <c r="BL54" i="10"/>
  <c r="BP54" i="10"/>
  <c r="BT54" i="10"/>
  <c r="BX54" i="10"/>
  <c r="CB54" i="10"/>
  <c r="CF54" i="10"/>
  <c r="CJ54" i="10"/>
  <c r="CN54" i="10"/>
  <c r="CR54" i="10"/>
  <c r="CV54" i="10"/>
  <c r="E54" i="10"/>
  <c r="I54" i="10"/>
  <c r="M54" i="10"/>
  <c r="Q54" i="10"/>
  <c r="U54" i="10"/>
  <c r="Y54" i="10"/>
  <c r="AC54" i="10"/>
  <c r="AG54" i="10"/>
  <c r="AK54" i="10"/>
  <c r="AO54" i="10"/>
  <c r="AS54" i="10"/>
  <c r="AW54" i="10"/>
  <c r="BA54" i="10"/>
  <c r="BE54" i="10"/>
  <c r="BI54" i="10"/>
  <c r="BM54" i="10"/>
  <c r="BQ54" i="10"/>
  <c r="BU54" i="10"/>
  <c r="BY54" i="10"/>
  <c r="CC54" i="10"/>
  <c r="CG54" i="10"/>
  <c r="CK54" i="10"/>
  <c r="CO54" i="10"/>
  <c r="CS54" i="10"/>
  <c r="CW54" i="10"/>
  <c r="F54" i="10"/>
  <c r="I54" i="11" s="1"/>
  <c r="J54" i="10"/>
  <c r="M54" i="11" s="1"/>
  <c r="N54" i="10"/>
  <c r="Q54" i="11" s="1"/>
  <c r="R54" i="10"/>
  <c r="U54" i="11" s="1"/>
  <c r="V54" i="10"/>
  <c r="Y54" i="11" s="1"/>
  <c r="Z54" i="10"/>
  <c r="AC54" i="11" s="1"/>
  <c r="AD54" i="10"/>
  <c r="AH54" i="10"/>
  <c r="AK54" i="11" s="1"/>
  <c r="AL54" i="10"/>
  <c r="AP54" i="10"/>
  <c r="AS54" i="11" s="1"/>
  <c r="AT54" i="10"/>
  <c r="AX54" i="10"/>
  <c r="BB54" i="10"/>
  <c r="BF54" i="10"/>
  <c r="BJ54" i="10"/>
  <c r="BN54" i="10"/>
  <c r="BR54" i="10"/>
  <c r="BU54" i="11" s="1"/>
  <c r="BV54" i="10"/>
  <c r="BY54" i="11" s="1"/>
  <c r="BZ54" i="10"/>
  <c r="CD54" i="10"/>
  <c r="CH54" i="10"/>
  <c r="CL54" i="10"/>
  <c r="CP54" i="10"/>
  <c r="CT54" i="10"/>
  <c r="CX54" i="10"/>
  <c r="AM54" i="10"/>
  <c r="AP54" i="11" s="1"/>
  <c r="BC54" i="10"/>
  <c r="BF54" i="11" s="1"/>
  <c r="BS54" i="10"/>
  <c r="CI54" i="10"/>
  <c r="CL54" i="11" s="1"/>
  <c r="AQ54" i="10"/>
  <c r="BG54" i="10"/>
  <c r="BJ54" i="11" s="1"/>
  <c r="BW54" i="10"/>
  <c r="BZ54" i="11" s="1"/>
  <c r="CM54" i="10"/>
  <c r="CP54" i="11" s="1"/>
  <c r="AE54" i="10"/>
  <c r="AH54" i="11" s="1"/>
  <c r="AU54" i="10"/>
  <c r="BK54" i="10"/>
  <c r="BN54" i="11" s="1"/>
  <c r="CA54" i="10"/>
  <c r="CQ54" i="10"/>
  <c r="CT54" i="11" s="1"/>
  <c r="AI54" i="10"/>
  <c r="AL54" i="11" s="1"/>
  <c r="AY54" i="10"/>
  <c r="BO54" i="10"/>
  <c r="BR54" i="11" s="1"/>
  <c r="CE54" i="10"/>
  <c r="CU54" i="10"/>
  <c r="CX54" i="11" s="1"/>
  <c r="A53" i="11"/>
  <c r="A53" i="10"/>
  <c r="A60" i="9"/>
  <c r="A56" i="7"/>
  <c r="O61" i="9"/>
  <c r="W61" i="9"/>
  <c r="AE61" i="9"/>
  <c r="AM61" i="9"/>
  <c r="AU61" i="9"/>
  <c r="BC61" i="9"/>
  <c r="BK61" i="9"/>
  <c r="BS61" i="9"/>
  <c r="CA61" i="9"/>
  <c r="CI61" i="9"/>
  <c r="CQ61" i="9"/>
  <c r="CY61" i="9"/>
  <c r="J61" i="9"/>
  <c r="R61" i="9"/>
  <c r="Z61" i="9"/>
  <c r="AH61" i="9"/>
  <c r="AP61" i="9"/>
  <c r="AX61" i="9"/>
  <c r="BF61" i="9"/>
  <c r="BN61" i="9"/>
  <c r="BV61" i="9"/>
  <c r="CD61" i="9"/>
  <c r="CL61" i="9"/>
  <c r="CT61" i="9"/>
  <c r="DB61" i="9"/>
  <c r="L61" i="9"/>
  <c r="T61" i="9"/>
  <c r="AB61" i="9"/>
  <c r="AJ61" i="9"/>
  <c r="AR61" i="9"/>
  <c r="AZ61" i="9"/>
  <c r="BH61" i="9"/>
  <c r="BP61" i="9"/>
  <c r="BX61" i="9"/>
  <c r="CF61" i="9"/>
  <c r="CN61" i="9"/>
  <c r="CV61" i="9"/>
  <c r="DD61" i="9"/>
  <c r="N61" i="9"/>
  <c r="V61" i="9"/>
  <c r="AD61" i="9"/>
  <c r="AL61" i="9"/>
  <c r="AT61" i="9"/>
  <c r="BB61" i="9"/>
  <c r="BJ61" i="9"/>
  <c r="BR61" i="9"/>
  <c r="BZ61" i="9"/>
  <c r="CH61" i="9"/>
  <c r="CP61" i="9"/>
  <c r="CX61" i="9"/>
  <c r="Q61" i="9"/>
  <c r="AG61" i="9"/>
  <c r="AW61" i="9"/>
  <c r="BM61" i="9"/>
  <c r="CC61" i="9"/>
  <c r="CS61" i="9"/>
  <c r="S61" i="9"/>
  <c r="AI61" i="9"/>
  <c r="AY61" i="9"/>
  <c r="BO61" i="9"/>
  <c r="CE61" i="9"/>
  <c r="CU61" i="9"/>
  <c r="U61" i="9"/>
  <c r="AK61" i="9"/>
  <c r="BA61" i="9"/>
  <c r="BQ61" i="9"/>
  <c r="CG61" i="9"/>
  <c r="CW61" i="9"/>
  <c r="X61" i="9"/>
  <c r="AN61" i="9"/>
  <c r="BD61" i="9"/>
  <c r="BT61" i="9"/>
  <c r="CJ61" i="9"/>
  <c r="CZ61" i="9"/>
  <c r="I61" i="9"/>
  <c r="Y61" i="9"/>
  <c r="AO61" i="9"/>
  <c r="BE61" i="9"/>
  <c r="BU61" i="9"/>
  <c r="CK61" i="9"/>
  <c r="DA61" i="9"/>
  <c r="K61" i="9"/>
  <c r="AA61" i="9"/>
  <c r="AQ61" i="9"/>
  <c r="BG61" i="9"/>
  <c r="BW61" i="9"/>
  <c r="CM61" i="9"/>
  <c r="DC61" i="9"/>
  <c r="M61" i="9"/>
  <c r="AC61" i="9"/>
  <c r="AS61" i="9"/>
  <c r="BI61" i="9"/>
  <c r="BY61" i="9"/>
  <c r="CO61" i="9"/>
  <c r="P61" i="9"/>
  <c r="AF61" i="9"/>
  <c r="AV61" i="9"/>
  <c r="BL61" i="9"/>
  <c r="CB61" i="9"/>
  <c r="CR61" i="9"/>
  <c r="J55" i="7"/>
  <c r="R55" i="7"/>
  <c r="Z55" i="7"/>
  <c r="AH55" i="7"/>
  <c r="AP55" i="7"/>
  <c r="AX55" i="7"/>
  <c r="BF55" i="7"/>
  <c r="BN55" i="7"/>
  <c r="BV55" i="7"/>
  <c r="CD55" i="7"/>
  <c r="CL55" i="7"/>
  <c r="CT55" i="7"/>
  <c r="K55" i="7"/>
  <c r="S55" i="7"/>
  <c r="AA55" i="7"/>
  <c r="AI55" i="7"/>
  <c r="AQ55" i="7"/>
  <c r="AY55" i="7"/>
  <c r="BG55" i="7"/>
  <c r="BO55" i="7"/>
  <c r="BW55" i="7"/>
  <c r="CE55" i="7"/>
  <c r="CM55" i="7"/>
  <c r="CU55" i="7"/>
  <c r="D55" i="7"/>
  <c r="L55" i="7"/>
  <c r="T55" i="7"/>
  <c r="AB55" i="7"/>
  <c r="AJ55" i="7"/>
  <c r="AR55" i="7"/>
  <c r="AZ55" i="7"/>
  <c r="BH55" i="7"/>
  <c r="BP55" i="7"/>
  <c r="BX55" i="7"/>
  <c r="CF55" i="7"/>
  <c r="CN55" i="7"/>
  <c r="CV55" i="7"/>
  <c r="E55" i="7"/>
  <c r="M55" i="7"/>
  <c r="U55" i="7"/>
  <c r="AC55" i="7"/>
  <c r="AK55" i="7"/>
  <c r="AS55" i="7"/>
  <c r="BA55" i="7"/>
  <c r="BI55" i="7"/>
  <c r="BQ55" i="7"/>
  <c r="BY55" i="7"/>
  <c r="CG55" i="7"/>
  <c r="CO55" i="7"/>
  <c r="CW55" i="7"/>
  <c r="F55" i="7"/>
  <c r="N55" i="7"/>
  <c r="V55" i="7"/>
  <c r="AD55" i="7"/>
  <c r="AL55" i="7"/>
  <c r="AT55" i="7"/>
  <c r="BB55" i="7"/>
  <c r="BJ55" i="7"/>
  <c r="BR55" i="7"/>
  <c r="BZ55" i="7"/>
  <c r="CH55" i="7"/>
  <c r="CP55" i="7"/>
  <c r="CX55" i="7"/>
  <c r="G55" i="7"/>
  <c r="O55" i="7"/>
  <c r="W55" i="7"/>
  <c r="AE55" i="7"/>
  <c r="AM55" i="7"/>
  <c r="AU55" i="7"/>
  <c r="BC55" i="7"/>
  <c r="BK55" i="7"/>
  <c r="BS55" i="7"/>
  <c r="CA55" i="7"/>
  <c r="CI55" i="7"/>
  <c r="CQ55" i="7"/>
  <c r="CY55" i="7"/>
  <c r="H55" i="7"/>
  <c r="P55" i="7"/>
  <c r="X55" i="7"/>
  <c r="AF55" i="7"/>
  <c r="AN55" i="7"/>
  <c r="AV55" i="7"/>
  <c r="BD55" i="7"/>
  <c r="BL55" i="7"/>
  <c r="BT55" i="7"/>
  <c r="CB55" i="7"/>
  <c r="CJ55" i="7"/>
  <c r="CR55" i="7"/>
  <c r="I55" i="7"/>
  <c r="Q55" i="7"/>
  <c r="Y55" i="7"/>
  <c r="AG55" i="7"/>
  <c r="AO55" i="7"/>
  <c r="AW55" i="7"/>
  <c r="BE55" i="7"/>
  <c r="BM55" i="7"/>
  <c r="BU55" i="7"/>
  <c r="CC55" i="7"/>
  <c r="CK55" i="7"/>
  <c r="CS55" i="7"/>
  <c r="CH54" i="11" l="1"/>
  <c r="CB54" i="11"/>
  <c r="AV54" i="11"/>
  <c r="P54" i="11"/>
  <c r="CE54" i="11"/>
  <c r="AY54" i="11"/>
  <c r="S54" i="11"/>
  <c r="CN52" i="11"/>
  <c r="BH52" i="11"/>
  <c r="AB52" i="11"/>
  <c r="CQ52" i="11"/>
  <c r="BB54" i="11"/>
  <c r="CW54" i="11"/>
  <c r="BQ54" i="11"/>
  <c r="CZ54" i="11"/>
  <c r="BT54" i="11"/>
  <c r="AN54" i="11"/>
  <c r="H54" i="11"/>
  <c r="BW54" i="11"/>
  <c r="AT54" i="11"/>
  <c r="CT52" i="11"/>
  <c r="BN52" i="11"/>
  <c r="AH52" i="11"/>
  <c r="AQ54" i="11"/>
  <c r="K54" i="11"/>
  <c r="CF52" i="11"/>
  <c r="AZ52" i="11"/>
  <c r="BK52" i="11"/>
  <c r="AE52" i="11"/>
  <c r="T52" i="11"/>
  <c r="CI52" i="11"/>
  <c r="BC52" i="11"/>
  <c r="W52" i="11"/>
  <c r="V54" i="11"/>
  <c r="AO54" i="11"/>
  <c r="BX54" i="11"/>
  <c r="AR54" i="11"/>
  <c r="L54" i="11"/>
  <c r="CA54" i="11"/>
  <c r="AU54" i="11"/>
  <c r="O54" i="11"/>
  <c r="J54" i="11"/>
  <c r="CG52" i="11"/>
  <c r="BA52" i="11"/>
  <c r="U52" i="11"/>
  <c r="CJ52" i="11"/>
  <c r="BD52" i="11"/>
  <c r="X52" i="11"/>
  <c r="CM52" i="11"/>
  <c r="BG52" i="11"/>
  <c r="AA52" i="11"/>
  <c r="L60" i="9"/>
  <c r="T60" i="9"/>
  <c r="AB60" i="9"/>
  <c r="AJ60" i="9"/>
  <c r="AR60" i="9"/>
  <c r="AZ60" i="9"/>
  <c r="BH60" i="9"/>
  <c r="BP60" i="9"/>
  <c r="BX60" i="9"/>
  <c r="CF60" i="9"/>
  <c r="CN60" i="9"/>
  <c r="CV60" i="9"/>
  <c r="DD60" i="9"/>
  <c r="M60" i="9"/>
  <c r="U60" i="9"/>
  <c r="AC60" i="9"/>
  <c r="AK60" i="9"/>
  <c r="AS60" i="9"/>
  <c r="BA60" i="9"/>
  <c r="BI60" i="9"/>
  <c r="BQ60" i="9"/>
  <c r="BY60" i="9"/>
  <c r="CG60" i="9"/>
  <c r="CO60" i="9"/>
  <c r="CW60" i="9"/>
  <c r="N60" i="9"/>
  <c r="V60" i="9"/>
  <c r="AD60" i="9"/>
  <c r="AL60" i="9"/>
  <c r="AT60" i="9"/>
  <c r="BB60" i="9"/>
  <c r="BJ60" i="9"/>
  <c r="BR60" i="9"/>
  <c r="BZ60" i="9"/>
  <c r="CH60" i="9"/>
  <c r="CP60" i="9"/>
  <c r="CX60" i="9"/>
  <c r="O60" i="9"/>
  <c r="W60" i="9"/>
  <c r="AE60" i="9"/>
  <c r="AM60" i="9"/>
  <c r="AU60" i="9"/>
  <c r="BC60" i="9"/>
  <c r="BK60" i="9"/>
  <c r="BS60" i="9"/>
  <c r="CA60" i="9"/>
  <c r="CI60" i="9"/>
  <c r="CQ60" i="9"/>
  <c r="CY60" i="9"/>
  <c r="P60" i="9"/>
  <c r="X60" i="9"/>
  <c r="AF60" i="9"/>
  <c r="AN60" i="9"/>
  <c r="AV60" i="9"/>
  <c r="BD60" i="9"/>
  <c r="BL60" i="9"/>
  <c r="BT60" i="9"/>
  <c r="CB60" i="9"/>
  <c r="CJ60" i="9"/>
  <c r="CR60" i="9"/>
  <c r="CZ60" i="9"/>
  <c r="I60" i="9"/>
  <c r="Q60" i="9"/>
  <c r="Y60" i="9"/>
  <c r="AG60" i="9"/>
  <c r="AO60" i="9"/>
  <c r="AW60" i="9"/>
  <c r="BE60" i="9"/>
  <c r="BM60" i="9"/>
  <c r="BU60" i="9"/>
  <c r="CC60" i="9"/>
  <c r="CK60" i="9"/>
  <c r="CS60" i="9"/>
  <c r="DA60" i="9"/>
  <c r="J60" i="9"/>
  <c r="R60" i="9"/>
  <c r="Z60" i="9"/>
  <c r="AH60" i="9"/>
  <c r="AP60" i="9"/>
  <c r="AX60" i="9"/>
  <c r="BF60" i="9"/>
  <c r="BN60" i="9"/>
  <c r="BV60" i="9"/>
  <c r="CD60" i="9"/>
  <c r="CL60" i="9"/>
  <c r="CT60" i="9"/>
  <c r="DB60" i="9"/>
  <c r="F60" i="9"/>
  <c r="K60" i="9"/>
  <c r="S60" i="9"/>
  <c r="AA60" i="9"/>
  <c r="AI60" i="9"/>
  <c r="AQ60" i="9"/>
  <c r="AY60" i="9"/>
  <c r="BG60" i="9"/>
  <c r="BO60" i="9"/>
  <c r="BW60" i="9"/>
  <c r="CE60" i="9"/>
  <c r="CM60" i="9"/>
  <c r="CU60" i="9"/>
  <c r="DC60" i="9"/>
  <c r="CS54" i="11"/>
  <c r="BM54" i="11"/>
  <c r="AG54" i="11"/>
  <c r="CV54" i="11"/>
  <c r="BP54" i="11"/>
  <c r="AJ54" i="11"/>
  <c r="CY54" i="11"/>
  <c r="BS54" i="11"/>
  <c r="AM54" i="11"/>
  <c r="G54" i="11"/>
  <c r="E52" i="11"/>
  <c r="F52" i="11"/>
  <c r="BY52" i="11"/>
  <c r="AS52" i="11"/>
  <c r="M52" i="11"/>
  <c r="CB52" i="11"/>
  <c r="AV52" i="11"/>
  <c r="P52" i="11"/>
  <c r="CE52" i="11"/>
  <c r="AY52" i="11"/>
  <c r="S52" i="11"/>
  <c r="E53" i="10"/>
  <c r="I53" i="10"/>
  <c r="M53" i="10"/>
  <c r="Q53" i="10"/>
  <c r="U53" i="10"/>
  <c r="Y53" i="10"/>
  <c r="AC53" i="10"/>
  <c r="AG53" i="10"/>
  <c r="AK53" i="10"/>
  <c r="AO53" i="10"/>
  <c r="AS53" i="10"/>
  <c r="AW53" i="10"/>
  <c r="BA53" i="10"/>
  <c r="BE53" i="10"/>
  <c r="BI53" i="10"/>
  <c r="BM53" i="10"/>
  <c r="BQ53" i="10"/>
  <c r="BU53" i="10"/>
  <c r="BY53" i="10"/>
  <c r="CC53" i="10"/>
  <c r="CG53" i="10"/>
  <c r="CK53" i="10"/>
  <c r="CO53" i="10"/>
  <c r="CS53" i="10"/>
  <c r="CW53" i="10"/>
  <c r="F53" i="10"/>
  <c r="J53" i="10"/>
  <c r="N53" i="10"/>
  <c r="R53" i="10"/>
  <c r="V53" i="10"/>
  <c r="Z53" i="10"/>
  <c r="AD53" i="10"/>
  <c r="AH53" i="10"/>
  <c r="AL53" i="10"/>
  <c r="AP53" i="10"/>
  <c r="AT53" i="10"/>
  <c r="AX53" i="10"/>
  <c r="BB53" i="10"/>
  <c r="BF53" i="10"/>
  <c r="BJ53" i="10"/>
  <c r="BN53" i="10"/>
  <c r="BR53" i="10"/>
  <c r="BV53" i="10"/>
  <c r="BZ53" i="10"/>
  <c r="CD53" i="10"/>
  <c r="CH53" i="10"/>
  <c r="CL53" i="10"/>
  <c r="CP53" i="10"/>
  <c r="CT53" i="10"/>
  <c r="CX53" i="10"/>
  <c r="C53" i="10"/>
  <c r="G53" i="10"/>
  <c r="K53" i="10"/>
  <c r="O53" i="10"/>
  <c r="S53" i="10"/>
  <c r="W53" i="10"/>
  <c r="AA53" i="10"/>
  <c r="AE53" i="10"/>
  <c r="AI53" i="10"/>
  <c r="AM53" i="10"/>
  <c r="AQ53" i="10"/>
  <c r="AU53" i="10"/>
  <c r="AY53" i="10"/>
  <c r="BC53" i="10"/>
  <c r="BG53" i="10"/>
  <c r="BK53" i="10"/>
  <c r="BO53" i="10"/>
  <c r="BS53" i="10"/>
  <c r="BW53" i="10"/>
  <c r="CA53" i="10"/>
  <c r="CE53" i="10"/>
  <c r="CI53" i="10"/>
  <c r="CM53" i="10"/>
  <c r="CQ53" i="10"/>
  <c r="CU53" i="10"/>
  <c r="D53" i="10"/>
  <c r="G53" i="11" s="1"/>
  <c r="H53" i="10"/>
  <c r="L53" i="10"/>
  <c r="P53" i="10"/>
  <c r="T53" i="10"/>
  <c r="W53" i="11" s="1"/>
  <c r="X53" i="10"/>
  <c r="AA53" i="11" s="1"/>
  <c r="AB53" i="10"/>
  <c r="AE53" i="11" s="1"/>
  <c r="AF53" i="10"/>
  <c r="AJ53" i="10"/>
  <c r="AM53" i="11" s="1"/>
  <c r="AN53" i="10"/>
  <c r="AR53" i="10"/>
  <c r="AV53" i="10"/>
  <c r="AZ53" i="10"/>
  <c r="BC53" i="11" s="1"/>
  <c r="BD53" i="10"/>
  <c r="BG53" i="11" s="1"/>
  <c r="BH53" i="10"/>
  <c r="BK53" i="11" s="1"/>
  <c r="BL53" i="10"/>
  <c r="BP53" i="10"/>
  <c r="BS53" i="11" s="1"/>
  <c r="BT53" i="10"/>
  <c r="BX53" i="10"/>
  <c r="CB53" i="10"/>
  <c r="CF53" i="10"/>
  <c r="CI53" i="11" s="1"/>
  <c r="CJ53" i="10"/>
  <c r="CM53" i="11" s="1"/>
  <c r="CN53" i="10"/>
  <c r="CQ53" i="11" s="1"/>
  <c r="CR53" i="10"/>
  <c r="CV53" i="10"/>
  <c r="CY53" i="11" s="1"/>
  <c r="CO54" i="11"/>
  <c r="BI54" i="11"/>
  <c r="CR54" i="11"/>
  <c r="BL54" i="11"/>
  <c r="AF54" i="11"/>
  <c r="CU54" i="11"/>
  <c r="BO54" i="11"/>
  <c r="AI54" i="11"/>
  <c r="AD54" i="11"/>
  <c r="BU52" i="11"/>
  <c r="AO52" i="11"/>
  <c r="I52" i="11"/>
  <c r="BX52" i="11"/>
  <c r="AR52" i="11"/>
  <c r="L52" i="11"/>
  <c r="CA52" i="11"/>
  <c r="AU52" i="11"/>
  <c r="O52" i="11"/>
  <c r="Q52" i="11"/>
  <c r="B55" i="7"/>
  <c r="CD54" i="11"/>
  <c r="CK54" i="11"/>
  <c r="BE54" i="11"/>
  <c r="CN54" i="11"/>
  <c r="BH54" i="11"/>
  <c r="AB54" i="11"/>
  <c r="CQ54" i="11"/>
  <c r="BK54" i="11"/>
  <c r="AE54" i="11"/>
  <c r="Z54" i="11"/>
  <c r="CP52" i="11"/>
  <c r="BJ52" i="11"/>
  <c r="AD52" i="11"/>
  <c r="CW52" i="11"/>
  <c r="BQ52" i="11"/>
  <c r="AK52" i="11"/>
  <c r="CZ52" i="11"/>
  <c r="BT52" i="11"/>
  <c r="AN52" i="11"/>
  <c r="H52" i="11"/>
  <c r="BW52" i="11"/>
  <c r="AQ52" i="11"/>
  <c r="K52" i="11"/>
  <c r="E54" i="11"/>
  <c r="F54" i="11"/>
  <c r="CC52" i="11"/>
  <c r="BV54" i="11"/>
  <c r="CG54" i="11"/>
  <c r="BA54" i="11"/>
  <c r="CJ54" i="11"/>
  <c r="BD54" i="11"/>
  <c r="X54" i="11"/>
  <c r="CM54" i="11"/>
  <c r="BG54" i="11"/>
  <c r="AA54" i="11"/>
  <c r="CS52" i="11"/>
  <c r="BM52" i="11"/>
  <c r="AG52" i="11"/>
  <c r="CV52" i="11"/>
  <c r="BP52" i="11"/>
  <c r="AJ52" i="11"/>
  <c r="CY52" i="11"/>
  <c r="BS52" i="11"/>
  <c r="AM52" i="11"/>
  <c r="G52" i="11"/>
  <c r="B57" i="7"/>
  <c r="E56" i="7"/>
  <c r="M56" i="7"/>
  <c r="U56" i="7"/>
  <c r="AC56" i="7"/>
  <c r="AK56" i="7"/>
  <c r="AS56" i="7"/>
  <c r="BA56" i="7"/>
  <c r="BI56" i="7"/>
  <c r="BQ56" i="7"/>
  <c r="BY56" i="7"/>
  <c r="CG56" i="7"/>
  <c r="CO56" i="7"/>
  <c r="CW56" i="7"/>
  <c r="F56" i="7"/>
  <c r="N56" i="7"/>
  <c r="V56" i="7"/>
  <c r="AD56" i="7"/>
  <c r="AL56" i="7"/>
  <c r="AT56" i="7"/>
  <c r="BB56" i="7"/>
  <c r="BJ56" i="7"/>
  <c r="BR56" i="7"/>
  <c r="BZ56" i="7"/>
  <c r="CH56" i="7"/>
  <c r="CP56" i="7"/>
  <c r="CX56" i="7"/>
  <c r="G56" i="7"/>
  <c r="O56" i="7"/>
  <c r="W56" i="7"/>
  <c r="AE56" i="7"/>
  <c r="AM56" i="7"/>
  <c r="AU56" i="7"/>
  <c r="BC56" i="7"/>
  <c r="BK56" i="7"/>
  <c r="BS56" i="7"/>
  <c r="CA56" i="7"/>
  <c r="CI56" i="7"/>
  <c r="CQ56" i="7"/>
  <c r="CY56" i="7"/>
  <c r="H56" i="7"/>
  <c r="P56" i="7"/>
  <c r="X56" i="7"/>
  <c r="AF56" i="7"/>
  <c r="AN56" i="7"/>
  <c r="AV56" i="7"/>
  <c r="BD56" i="7"/>
  <c r="BL56" i="7"/>
  <c r="BT56" i="7"/>
  <c r="CB56" i="7"/>
  <c r="CJ56" i="7"/>
  <c r="CR56" i="7"/>
  <c r="I56" i="7"/>
  <c r="Q56" i="7"/>
  <c r="Y56" i="7"/>
  <c r="AG56" i="7"/>
  <c r="AO56" i="7"/>
  <c r="AW56" i="7"/>
  <c r="BE56" i="7"/>
  <c r="BM56" i="7"/>
  <c r="BU56" i="7"/>
  <c r="CC56" i="7"/>
  <c r="CK56" i="7"/>
  <c r="CS56" i="7"/>
  <c r="J56" i="7"/>
  <c r="R56" i="7"/>
  <c r="Z56" i="7"/>
  <c r="AH56" i="7"/>
  <c r="AP56" i="7"/>
  <c r="AX56" i="7"/>
  <c r="BF56" i="7"/>
  <c r="BN56" i="7"/>
  <c r="BV56" i="7"/>
  <c r="CD56" i="7"/>
  <c r="CL56" i="7"/>
  <c r="CT56" i="7"/>
  <c r="K56" i="7"/>
  <c r="S56" i="7"/>
  <c r="AA56" i="7"/>
  <c r="AI56" i="7"/>
  <c r="AQ56" i="7"/>
  <c r="AY56" i="7"/>
  <c r="BG56" i="7"/>
  <c r="BO56" i="7"/>
  <c r="BW56" i="7"/>
  <c r="CE56" i="7"/>
  <c r="CM56" i="7"/>
  <c r="CU56" i="7"/>
  <c r="D56" i="7"/>
  <c r="L56" i="7"/>
  <c r="T56" i="7"/>
  <c r="AB56" i="7"/>
  <c r="AJ56" i="7"/>
  <c r="AR56" i="7"/>
  <c r="AZ56" i="7"/>
  <c r="BH56" i="7"/>
  <c r="BP56" i="7"/>
  <c r="BX56" i="7"/>
  <c r="CF56" i="7"/>
  <c r="CN56" i="7"/>
  <c r="CV56" i="7"/>
  <c r="AW52" i="11"/>
  <c r="AX54" i="11"/>
  <c r="CC54" i="11"/>
  <c r="AW54" i="11"/>
  <c r="CF54" i="11"/>
  <c r="AZ54" i="11"/>
  <c r="T54" i="11"/>
  <c r="CI54" i="11"/>
  <c r="BC54" i="11"/>
  <c r="W54" i="11"/>
  <c r="R54" i="11"/>
  <c r="CH52" i="11"/>
  <c r="BB52" i="11"/>
  <c r="V52" i="11"/>
  <c r="CO52" i="11"/>
  <c r="BI52" i="11"/>
  <c r="AC52" i="11"/>
  <c r="CR52" i="11"/>
  <c r="BL52" i="11"/>
  <c r="AF52" i="11"/>
  <c r="CU52" i="11"/>
  <c r="BO52" i="11"/>
  <c r="AI52" i="11"/>
  <c r="J53" i="11" l="1"/>
  <c r="R53" i="11"/>
  <c r="CF53" i="11"/>
  <c r="CU53" i="11"/>
  <c r="BO53" i="11"/>
  <c r="AI53" i="11"/>
  <c r="AZ53" i="11"/>
  <c r="BY53" i="11"/>
  <c r="AS53" i="11"/>
  <c r="CE53" i="11"/>
  <c r="AY53" i="11"/>
  <c r="S53" i="11"/>
  <c r="BU53" i="11"/>
  <c r="AO53" i="11"/>
  <c r="I53" i="11"/>
  <c r="CK53" i="11"/>
  <c r="BE53" i="11"/>
  <c r="Y53" i="11"/>
  <c r="BV53" i="11"/>
  <c r="AP53" i="11"/>
  <c r="CC53" i="11"/>
  <c r="AW53" i="11"/>
  <c r="Q53" i="11"/>
  <c r="T53" i="11"/>
  <c r="CX53" i="11"/>
  <c r="BR53" i="11"/>
  <c r="AL53" i="11"/>
  <c r="M53" i="11"/>
  <c r="CB53" i="11"/>
  <c r="AV53" i="11"/>
  <c r="P53" i="11"/>
  <c r="L53" i="11"/>
  <c r="BW53" i="11"/>
  <c r="AQ53" i="11"/>
  <c r="K53" i="11"/>
  <c r="BZ53" i="11"/>
  <c r="AT53" i="11"/>
  <c r="N53" i="11"/>
  <c r="CG53" i="11"/>
  <c r="BA53" i="11"/>
  <c r="U53" i="11"/>
  <c r="CJ53" i="11"/>
  <c r="BD53" i="11"/>
  <c r="X53" i="11"/>
  <c r="CT53" i="11"/>
  <c r="B54" i="11"/>
  <c r="C54" i="11" s="1"/>
  <c r="B61" i="9" s="1"/>
  <c r="CP53" i="11"/>
  <c r="BJ53" i="11"/>
  <c r="AD53" i="11"/>
  <c r="CW53" i="11"/>
  <c r="BQ53" i="11"/>
  <c r="AK53" i="11"/>
  <c r="CZ53" i="11"/>
  <c r="BT53" i="11"/>
  <c r="AN53" i="11"/>
  <c r="H53" i="11"/>
  <c r="E53" i="11"/>
  <c r="F53" i="11"/>
  <c r="AH53" i="11"/>
  <c r="BX53" i="11"/>
  <c r="CL53" i="11"/>
  <c r="BF53" i="11"/>
  <c r="Z53" i="11"/>
  <c r="CS53" i="11"/>
  <c r="BM53" i="11"/>
  <c r="AG53" i="11"/>
  <c r="CV53" i="11"/>
  <c r="BP53" i="11"/>
  <c r="AJ53" i="11"/>
  <c r="BN53" i="11"/>
  <c r="AR53" i="11"/>
  <c r="CH53" i="11"/>
  <c r="BB53" i="11"/>
  <c r="V53" i="11"/>
  <c r="CO53" i="11"/>
  <c r="BI53" i="11"/>
  <c r="AC53" i="11"/>
  <c r="CR53" i="11"/>
  <c r="BL53" i="11"/>
  <c r="AF53" i="11"/>
  <c r="B56" i="7"/>
  <c r="CA53" i="11"/>
  <c r="AU53" i="11"/>
  <c r="O53" i="11"/>
  <c r="CD53" i="11"/>
  <c r="AX53" i="11"/>
  <c r="CN53" i="11"/>
  <c r="BH53" i="11"/>
  <c r="AB53" i="11"/>
  <c r="B52" i="11"/>
  <c r="C52" i="11" s="1"/>
  <c r="B59" i="9" s="1"/>
  <c r="C61" i="9" l="1"/>
  <c r="D61" i="9" s="1"/>
  <c r="E61" i="9" s="1"/>
  <c r="C59" i="9"/>
  <c r="D59" i="9" s="1"/>
  <c r="E59" i="9" s="1"/>
  <c r="B53" i="11"/>
  <c r="C53" i="11" s="1"/>
  <c r="B60" i="9" s="1"/>
  <c r="C60" i="9" l="1"/>
  <c r="D60" i="9" s="1"/>
  <c r="E60" i="9" s="1"/>
  <c r="F61" i="9" l="1"/>
  <c r="F59" i="9"/>
  <c r="C57" i="6" l="1"/>
  <c r="C59" i="6"/>
  <c r="A58" i="11" l="1"/>
  <c r="A58" i="10"/>
  <c r="A65" i="9"/>
  <c r="A61" i="7"/>
  <c r="A56" i="10"/>
  <c r="A56" i="11"/>
  <c r="A63" i="9"/>
  <c r="A59" i="7"/>
  <c r="C58" i="6"/>
  <c r="G59" i="7" l="1"/>
  <c r="O59" i="7"/>
  <c r="W59" i="7"/>
  <c r="AE59" i="7"/>
  <c r="AM59" i="7"/>
  <c r="AU59" i="7"/>
  <c r="BC59" i="7"/>
  <c r="BK59" i="7"/>
  <c r="BS59" i="7"/>
  <c r="CA59" i="7"/>
  <c r="CI59" i="7"/>
  <c r="CQ59" i="7"/>
  <c r="CY59" i="7"/>
  <c r="H59" i="7"/>
  <c r="P59" i="7"/>
  <c r="X59" i="7"/>
  <c r="AF59" i="7"/>
  <c r="AN59" i="7"/>
  <c r="AV59" i="7"/>
  <c r="BD59" i="7"/>
  <c r="BL59" i="7"/>
  <c r="BT59" i="7"/>
  <c r="CB59" i="7"/>
  <c r="CJ59" i="7"/>
  <c r="CR59" i="7"/>
  <c r="I59" i="7"/>
  <c r="Q59" i="7"/>
  <c r="Y59" i="7"/>
  <c r="AG59" i="7"/>
  <c r="AO59" i="7"/>
  <c r="AW59" i="7"/>
  <c r="BE59" i="7"/>
  <c r="BM59" i="7"/>
  <c r="BU59" i="7"/>
  <c r="CC59" i="7"/>
  <c r="CK59" i="7"/>
  <c r="CS59" i="7"/>
  <c r="J59" i="7"/>
  <c r="R59" i="7"/>
  <c r="Z59" i="7"/>
  <c r="AH59" i="7"/>
  <c r="AP59" i="7"/>
  <c r="AX59" i="7"/>
  <c r="BF59" i="7"/>
  <c r="BN59" i="7"/>
  <c r="BV59" i="7"/>
  <c r="CD59" i="7"/>
  <c r="CL59" i="7"/>
  <c r="CT59" i="7"/>
  <c r="K59" i="7"/>
  <c r="S59" i="7"/>
  <c r="AA59" i="7"/>
  <c r="AI59" i="7"/>
  <c r="AQ59" i="7"/>
  <c r="AY59" i="7"/>
  <c r="BG59" i="7"/>
  <c r="BO59" i="7"/>
  <c r="BW59" i="7"/>
  <c r="CE59" i="7"/>
  <c r="CM59" i="7"/>
  <c r="CU59" i="7"/>
  <c r="D59" i="7"/>
  <c r="L59" i="7"/>
  <c r="T59" i="7"/>
  <c r="AB59" i="7"/>
  <c r="AJ59" i="7"/>
  <c r="AR59" i="7"/>
  <c r="AZ59" i="7"/>
  <c r="BH59" i="7"/>
  <c r="BP59" i="7"/>
  <c r="BX59" i="7"/>
  <c r="CF59" i="7"/>
  <c r="CN59" i="7"/>
  <c r="CV59" i="7"/>
  <c r="E59" i="7"/>
  <c r="M59" i="7"/>
  <c r="U59" i="7"/>
  <c r="AC59" i="7"/>
  <c r="AK59" i="7"/>
  <c r="AS59" i="7"/>
  <c r="BA59" i="7"/>
  <c r="BI59" i="7"/>
  <c r="BQ59" i="7"/>
  <c r="BY59" i="7"/>
  <c r="CG59" i="7"/>
  <c r="CO59" i="7"/>
  <c r="CW59" i="7"/>
  <c r="V59" i="7"/>
  <c r="CH59" i="7"/>
  <c r="AD59" i="7"/>
  <c r="CP59" i="7"/>
  <c r="AL59" i="7"/>
  <c r="CX59" i="7"/>
  <c r="AT59" i="7"/>
  <c r="BB59" i="7"/>
  <c r="BJ59" i="7"/>
  <c r="F59" i="7"/>
  <c r="BR59" i="7"/>
  <c r="N59" i="7"/>
  <c r="BZ59" i="7"/>
  <c r="D56" i="10"/>
  <c r="H56" i="10"/>
  <c r="L56" i="10"/>
  <c r="P56" i="10"/>
  <c r="T56" i="10"/>
  <c r="X56" i="10"/>
  <c r="AB56" i="10"/>
  <c r="AF56" i="10"/>
  <c r="AJ56" i="10"/>
  <c r="AN56" i="10"/>
  <c r="AR56" i="10"/>
  <c r="AV56" i="10"/>
  <c r="AZ56" i="10"/>
  <c r="BD56" i="10"/>
  <c r="BH56" i="10"/>
  <c r="BL56" i="10"/>
  <c r="BP56" i="10"/>
  <c r="BT56" i="10"/>
  <c r="BW56" i="11" s="1"/>
  <c r="BX56" i="10"/>
  <c r="CB56" i="10"/>
  <c r="CF56" i="10"/>
  <c r="M56" i="10"/>
  <c r="V56" i="10"/>
  <c r="AE56" i="10"/>
  <c r="AH56" i="11" s="1"/>
  <c r="AS56" i="10"/>
  <c r="BB56" i="10"/>
  <c r="BE56" i="11" s="1"/>
  <c r="BK56" i="10"/>
  <c r="BN56" i="11" s="1"/>
  <c r="BY56" i="10"/>
  <c r="CB56" i="11" s="1"/>
  <c r="CH56" i="10"/>
  <c r="CL56" i="10"/>
  <c r="CP56" i="10"/>
  <c r="CT56" i="10"/>
  <c r="CX56" i="10"/>
  <c r="R56" i="10"/>
  <c r="AA56" i="10"/>
  <c r="AD56" i="11" s="1"/>
  <c r="AO56" i="10"/>
  <c r="AR56" i="11" s="1"/>
  <c r="AX56" i="10"/>
  <c r="BG56" i="10"/>
  <c r="BU56" i="10"/>
  <c r="CD56" i="10"/>
  <c r="C56" i="10"/>
  <c r="I56" i="10"/>
  <c r="N56" i="10"/>
  <c r="W56" i="10"/>
  <c r="Z56" i="11" s="1"/>
  <c r="AK56" i="10"/>
  <c r="AT56" i="10"/>
  <c r="BC56" i="10"/>
  <c r="BF56" i="11" s="1"/>
  <c r="BQ56" i="10"/>
  <c r="BZ56" i="10"/>
  <c r="CI56" i="10"/>
  <c r="CL56" i="11" s="1"/>
  <c r="CM56" i="10"/>
  <c r="CQ56" i="10"/>
  <c r="CT56" i="11" s="1"/>
  <c r="CU56" i="10"/>
  <c r="S56" i="10"/>
  <c r="V56" i="11" s="1"/>
  <c r="AG56" i="10"/>
  <c r="AP56" i="10"/>
  <c r="AY56" i="10"/>
  <c r="BB56" i="11" s="1"/>
  <c r="BM56" i="10"/>
  <c r="BP56" i="11" s="1"/>
  <c r="BV56" i="10"/>
  <c r="CE56" i="10"/>
  <c r="CH56" i="11" s="1"/>
  <c r="J56" i="10"/>
  <c r="O56" i="10"/>
  <c r="AC56" i="10"/>
  <c r="AL56" i="10"/>
  <c r="AU56" i="10"/>
  <c r="BI56" i="10"/>
  <c r="BL56" i="11" s="1"/>
  <c r="BR56" i="10"/>
  <c r="CA56" i="10"/>
  <c r="CJ56" i="10"/>
  <c r="CN56" i="10"/>
  <c r="CR56" i="10"/>
  <c r="CV56" i="10"/>
  <c r="E56" i="10"/>
  <c r="K56" i="10"/>
  <c r="N56" i="11" s="1"/>
  <c r="Y56" i="10"/>
  <c r="AH56" i="10"/>
  <c r="AQ56" i="10"/>
  <c r="BE56" i="10"/>
  <c r="BN56" i="10"/>
  <c r="BW56" i="10"/>
  <c r="F56" i="10"/>
  <c r="U56" i="10"/>
  <c r="X56" i="11" s="1"/>
  <c r="AD56" i="10"/>
  <c r="AG56" i="11" s="1"/>
  <c r="AM56" i="10"/>
  <c r="AP56" i="11" s="1"/>
  <c r="BA56" i="10"/>
  <c r="BJ56" i="10"/>
  <c r="BS56" i="10"/>
  <c r="BV56" i="11" s="1"/>
  <c r="CG56" i="10"/>
  <c r="CJ56" i="11" s="1"/>
  <c r="CK56" i="10"/>
  <c r="CN56" i="11" s="1"/>
  <c r="CO56" i="10"/>
  <c r="CR56" i="11" s="1"/>
  <c r="CS56" i="10"/>
  <c r="CV56" i="11" s="1"/>
  <c r="CW56" i="10"/>
  <c r="CZ56" i="11" s="1"/>
  <c r="G56" i="10"/>
  <c r="CC56" i="10"/>
  <c r="CF56" i="11" s="1"/>
  <c r="AW56" i="10"/>
  <c r="AZ56" i="11" s="1"/>
  <c r="Q56" i="10"/>
  <c r="BF56" i="10"/>
  <c r="BI56" i="11" s="1"/>
  <c r="Z56" i="10"/>
  <c r="AC56" i="11" s="1"/>
  <c r="BO56" i="10"/>
  <c r="BR56" i="11" s="1"/>
  <c r="AI56" i="10"/>
  <c r="AL56" i="11" s="1"/>
  <c r="N63" i="9"/>
  <c r="V63" i="9"/>
  <c r="AD63" i="9"/>
  <c r="AL63" i="9"/>
  <c r="AT63" i="9"/>
  <c r="BB63" i="9"/>
  <c r="BJ63" i="9"/>
  <c r="BR63" i="9"/>
  <c r="BZ63" i="9"/>
  <c r="CH63" i="9"/>
  <c r="CP63" i="9"/>
  <c r="CX63" i="9"/>
  <c r="O63" i="9"/>
  <c r="W63" i="9"/>
  <c r="AE63" i="9"/>
  <c r="AM63" i="9"/>
  <c r="AU63" i="9"/>
  <c r="BC63" i="9"/>
  <c r="BK63" i="9"/>
  <c r="BS63" i="9"/>
  <c r="CA63" i="9"/>
  <c r="CI63" i="9"/>
  <c r="CQ63" i="9"/>
  <c r="CY63" i="9"/>
  <c r="P63" i="9"/>
  <c r="X63" i="9"/>
  <c r="AF63" i="9"/>
  <c r="AN63" i="9"/>
  <c r="AV63" i="9"/>
  <c r="BD63" i="9"/>
  <c r="BL63" i="9"/>
  <c r="BT63" i="9"/>
  <c r="CB63" i="9"/>
  <c r="CJ63" i="9"/>
  <c r="CR63" i="9"/>
  <c r="CZ63" i="9"/>
  <c r="I63" i="9"/>
  <c r="Q63" i="9"/>
  <c r="Y63" i="9"/>
  <c r="AG63" i="9"/>
  <c r="AO63" i="9"/>
  <c r="AW63" i="9"/>
  <c r="BE63" i="9"/>
  <c r="BM63" i="9"/>
  <c r="BU63" i="9"/>
  <c r="CC63" i="9"/>
  <c r="CK63" i="9"/>
  <c r="CS63" i="9"/>
  <c r="DA63" i="9"/>
  <c r="J63" i="9"/>
  <c r="R63" i="9"/>
  <c r="Z63" i="9"/>
  <c r="AH63" i="9"/>
  <c r="AP63" i="9"/>
  <c r="AX63" i="9"/>
  <c r="BF63" i="9"/>
  <c r="BN63" i="9"/>
  <c r="BV63" i="9"/>
  <c r="CD63" i="9"/>
  <c r="CL63" i="9"/>
  <c r="CT63" i="9"/>
  <c r="DB63" i="9"/>
  <c r="K63" i="9"/>
  <c r="S63" i="9"/>
  <c r="AA63" i="9"/>
  <c r="AI63" i="9"/>
  <c r="AQ63" i="9"/>
  <c r="AY63" i="9"/>
  <c r="BG63" i="9"/>
  <c r="BO63" i="9"/>
  <c r="BW63" i="9"/>
  <c r="CE63" i="9"/>
  <c r="CM63" i="9"/>
  <c r="CU63" i="9"/>
  <c r="DC63" i="9"/>
  <c r="L63" i="9"/>
  <c r="T63" i="9"/>
  <c r="AB63" i="9"/>
  <c r="AJ63" i="9"/>
  <c r="AR63" i="9"/>
  <c r="AZ63" i="9"/>
  <c r="BH63" i="9"/>
  <c r="BP63" i="9"/>
  <c r="BX63" i="9"/>
  <c r="CF63" i="9"/>
  <c r="CN63" i="9"/>
  <c r="CV63" i="9"/>
  <c r="DD63" i="9"/>
  <c r="BA63" i="9"/>
  <c r="BI63" i="9"/>
  <c r="BQ63" i="9"/>
  <c r="M63" i="9"/>
  <c r="BY63" i="9"/>
  <c r="U63" i="9"/>
  <c r="CG63" i="9"/>
  <c r="AC63" i="9"/>
  <c r="CO63" i="9"/>
  <c r="AK63" i="9"/>
  <c r="CW63" i="9"/>
  <c r="AS63" i="9"/>
  <c r="E61" i="7"/>
  <c r="M61" i="7"/>
  <c r="U61" i="7"/>
  <c r="AC61" i="7"/>
  <c r="AK61" i="7"/>
  <c r="AS61" i="7"/>
  <c r="BA61" i="7"/>
  <c r="BI61" i="7"/>
  <c r="BQ61" i="7"/>
  <c r="BY61" i="7"/>
  <c r="CG61" i="7"/>
  <c r="CO61" i="7"/>
  <c r="CW61" i="7"/>
  <c r="F61" i="7"/>
  <c r="N61" i="7"/>
  <c r="V61" i="7"/>
  <c r="AD61" i="7"/>
  <c r="AL61" i="7"/>
  <c r="AT61" i="7"/>
  <c r="BB61" i="7"/>
  <c r="BJ61" i="7"/>
  <c r="BR61" i="7"/>
  <c r="BZ61" i="7"/>
  <c r="CH61" i="7"/>
  <c r="CP61" i="7"/>
  <c r="CX61" i="7"/>
  <c r="G61" i="7"/>
  <c r="O61" i="7"/>
  <c r="W61" i="7"/>
  <c r="AE61" i="7"/>
  <c r="AM61" i="7"/>
  <c r="AU61" i="7"/>
  <c r="BC61" i="7"/>
  <c r="BK61" i="7"/>
  <c r="BS61" i="7"/>
  <c r="CA61" i="7"/>
  <c r="CI61" i="7"/>
  <c r="CQ61" i="7"/>
  <c r="CY61" i="7"/>
  <c r="H61" i="7"/>
  <c r="P61" i="7"/>
  <c r="X61" i="7"/>
  <c r="AF61" i="7"/>
  <c r="AN61" i="7"/>
  <c r="AV61" i="7"/>
  <c r="BD61" i="7"/>
  <c r="BL61" i="7"/>
  <c r="BT61" i="7"/>
  <c r="CB61" i="7"/>
  <c r="CJ61" i="7"/>
  <c r="CR61" i="7"/>
  <c r="I61" i="7"/>
  <c r="Q61" i="7"/>
  <c r="Y61" i="7"/>
  <c r="AG61" i="7"/>
  <c r="AO61" i="7"/>
  <c r="AW61" i="7"/>
  <c r="BE61" i="7"/>
  <c r="BM61" i="7"/>
  <c r="BU61" i="7"/>
  <c r="CC61" i="7"/>
  <c r="CK61" i="7"/>
  <c r="CS61" i="7"/>
  <c r="J61" i="7"/>
  <c r="R61" i="7"/>
  <c r="Z61" i="7"/>
  <c r="AH61" i="7"/>
  <c r="AP61" i="7"/>
  <c r="AX61" i="7"/>
  <c r="BF61" i="7"/>
  <c r="BN61" i="7"/>
  <c r="BV61" i="7"/>
  <c r="CD61" i="7"/>
  <c r="CL61" i="7"/>
  <c r="CT61" i="7"/>
  <c r="K61" i="7"/>
  <c r="S61" i="7"/>
  <c r="AA61" i="7"/>
  <c r="AI61" i="7"/>
  <c r="AQ61" i="7"/>
  <c r="AY61" i="7"/>
  <c r="BG61" i="7"/>
  <c r="BO61" i="7"/>
  <c r="BW61" i="7"/>
  <c r="CE61" i="7"/>
  <c r="CM61" i="7"/>
  <c r="CU61" i="7"/>
  <c r="AB61" i="7"/>
  <c r="CN61" i="7"/>
  <c r="AJ61" i="7"/>
  <c r="CV61" i="7"/>
  <c r="AR61" i="7"/>
  <c r="AZ61" i="7"/>
  <c r="BH61" i="7"/>
  <c r="D61" i="7"/>
  <c r="BP61" i="7"/>
  <c r="L61" i="7"/>
  <c r="BX61" i="7"/>
  <c r="T61" i="7"/>
  <c r="CF61" i="7"/>
  <c r="A60" i="7"/>
  <c r="A57" i="11"/>
  <c r="A57" i="10"/>
  <c r="A64" i="9"/>
  <c r="L65" i="9"/>
  <c r="T65" i="9"/>
  <c r="AB65" i="9"/>
  <c r="AJ65" i="9"/>
  <c r="AR65" i="9"/>
  <c r="AZ65" i="9"/>
  <c r="BH65" i="9"/>
  <c r="BP65" i="9"/>
  <c r="BX65" i="9"/>
  <c r="CF65" i="9"/>
  <c r="CN65" i="9"/>
  <c r="CV65" i="9"/>
  <c r="DD65" i="9"/>
  <c r="M65" i="9"/>
  <c r="U65" i="9"/>
  <c r="AC65" i="9"/>
  <c r="AK65" i="9"/>
  <c r="AS65" i="9"/>
  <c r="BA65" i="9"/>
  <c r="BI65" i="9"/>
  <c r="BQ65" i="9"/>
  <c r="BY65" i="9"/>
  <c r="CG65" i="9"/>
  <c r="CO65" i="9"/>
  <c r="CW65" i="9"/>
  <c r="N65" i="9"/>
  <c r="V65" i="9"/>
  <c r="AD65" i="9"/>
  <c r="AL65" i="9"/>
  <c r="AT65" i="9"/>
  <c r="BB65" i="9"/>
  <c r="BJ65" i="9"/>
  <c r="BR65" i="9"/>
  <c r="BZ65" i="9"/>
  <c r="CH65" i="9"/>
  <c r="CP65" i="9"/>
  <c r="CX65" i="9"/>
  <c r="O65" i="9"/>
  <c r="W65" i="9"/>
  <c r="AE65" i="9"/>
  <c r="AM65" i="9"/>
  <c r="AU65" i="9"/>
  <c r="BC65" i="9"/>
  <c r="BK65" i="9"/>
  <c r="BS65" i="9"/>
  <c r="CA65" i="9"/>
  <c r="CI65" i="9"/>
  <c r="CQ65" i="9"/>
  <c r="CY65" i="9"/>
  <c r="P65" i="9"/>
  <c r="X65" i="9"/>
  <c r="AF65" i="9"/>
  <c r="AN65" i="9"/>
  <c r="AV65" i="9"/>
  <c r="BD65" i="9"/>
  <c r="BL65" i="9"/>
  <c r="BT65" i="9"/>
  <c r="CB65" i="9"/>
  <c r="CJ65" i="9"/>
  <c r="CR65" i="9"/>
  <c r="CZ65" i="9"/>
  <c r="I65" i="9"/>
  <c r="Q65" i="9"/>
  <c r="Y65" i="9"/>
  <c r="AG65" i="9"/>
  <c r="AO65" i="9"/>
  <c r="AW65" i="9"/>
  <c r="BE65" i="9"/>
  <c r="BM65" i="9"/>
  <c r="BU65" i="9"/>
  <c r="CC65" i="9"/>
  <c r="CK65" i="9"/>
  <c r="CS65" i="9"/>
  <c r="DA65" i="9"/>
  <c r="J65" i="9"/>
  <c r="R65" i="9"/>
  <c r="Z65" i="9"/>
  <c r="AH65" i="9"/>
  <c r="AP65" i="9"/>
  <c r="AX65" i="9"/>
  <c r="BF65" i="9"/>
  <c r="BN65" i="9"/>
  <c r="BV65" i="9"/>
  <c r="CD65" i="9"/>
  <c r="CL65" i="9"/>
  <c r="CT65" i="9"/>
  <c r="DB65" i="9"/>
  <c r="BG65" i="9"/>
  <c r="BO65" i="9"/>
  <c r="K65" i="9"/>
  <c r="BW65" i="9"/>
  <c r="S65" i="9"/>
  <c r="CE65" i="9"/>
  <c r="AA65" i="9"/>
  <c r="CM65" i="9"/>
  <c r="AI65" i="9"/>
  <c r="CU65" i="9"/>
  <c r="AQ65" i="9"/>
  <c r="DC65" i="9"/>
  <c r="AY65" i="9"/>
  <c r="E58" i="10"/>
  <c r="I58" i="10"/>
  <c r="M58" i="10"/>
  <c r="Q58" i="10"/>
  <c r="U58" i="10"/>
  <c r="Y58" i="10"/>
  <c r="AC58" i="10"/>
  <c r="AG58" i="10"/>
  <c r="AK58" i="10"/>
  <c r="AO58" i="10"/>
  <c r="AS58" i="10"/>
  <c r="AW58" i="10"/>
  <c r="BA58" i="10"/>
  <c r="BE58" i="10"/>
  <c r="BI58" i="10"/>
  <c r="BM58" i="10"/>
  <c r="BQ58" i="10"/>
  <c r="BU58" i="10"/>
  <c r="BY58" i="10"/>
  <c r="CC58" i="10"/>
  <c r="CG58" i="10"/>
  <c r="CK58" i="10"/>
  <c r="CO58" i="10"/>
  <c r="CS58" i="10"/>
  <c r="CW58" i="10"/>
  <c r="F58" i="10"/>
  <c r="J58" i="10"/>
  <c r="N58" i="10"/>
  <c r="R58" i="10"/>
  <c r="V58" i="10"/>
  <c r="Z58" i="10"/>
  <c r="AD58" i="10"/>
  <c r="AH58" i="10"/>
  <c r="AL58" i="10"/>
  <c r="AP58" i="10"/>
  <c r="AT58" i="10"/>
  <c r="AX58" i="10"/>
  <c r="BB58" i="10"/>
  <c r="BF58" i="10"/>
  <c r="BJ58" i="10"/>
  <c r="BN58" i="10"/>
  <c r="BR58" i="10"/>
  <c r="BV58" i="10"/>
  <c r="BZ58" i="10"/>
  <c r="CD58" i="10"/>
  <c r="CH58" i="10"/>
  <c r="CL58" i="10"/>
  <c r="CP58" i="10"/>
  <c r="CT58" i="10"/>
  <c r="CX58" i="10"/>
  <c r="C58" i="10"/>
  <c r="G58" i="10"/>
  <c r="K58" i="10"/>
  <c r="O58" i="10"/>
  <c r="S58" i="10"/>
  <c r="W58" i="10"/>
  <c r="AA58" i="10"/>
  <c r="AE58" i="10"/>
  <c r="AI58" i="10"/>
  <c r="AM58" i="10"/>
  <c r="AQ58" i="10"/>
  <c r="AU58" i="10"/>
  <c r="AY58" i="10"/>
  <c r="BC58" i="10"/>
  <c r="BG58" i="10"/>
  <c r="BK58" i="10"/>
  <c r="BO58" i="10"/>
  <c r="BS58" i="10"/>
  <c r="BW58" i="10"/>
  <c r="CA58" i="10"/>
  <c r="CE58" i="10"/>
  <c r="CI58" i="10"/>
  <c r="CM58" i="10"/>
  <c r="CQ58" i="10"/>
  <c r="CU58" i="10"/>
  <c r="D58" i="10"/>
  <c r="G58" i="11" s="1"/>
  <c r="H58" i="10"/>
  <c r="L58" i="10"/>
  <c r="O58" i="11" s="1"/>
  <c r="P58" i="10"/>
  <c r="S58" i="11" s="1"/>
  <c r="T58" i="10"/>
  <c r="W58" i="11" s="1"/>
  <c r="X58" i="10"/>
  <c r="AB58" i="10"/>
  <c r="AF58" i="10"/>
  <c r="AJ58" i="10"/>
  <c r="AM58" i="11" s="1"/>
  <c r="AN58" i="10"/>
  <c r="AR58" i="10"/>
  <c r="AU58" i="11" s="1"/>
  <c r="AV58" i="10"/>
  <c r="AY58" i="11" s="1"/>
  <c r="AZ58" i="10"/>
  <c r="BC58" i="11" s="1"/>
  <c r="BD58" i="10"/>
  <c r="BH58" i="10"/>
  <c r="BL58" i="10"/>
  <c r="BP58" i="10"/>
  <c r="BS58" i="11" s="1"/>
  <c r="BT58" i="10"/>
  <c r="BX58" i="10"/>
  <c r="CA58" i="11" s="1"/>
  <c r="CB58" i="10"/>
  <c r="CE58" i="11" s="1"/>
  <c r="CF58" i="10"/>
  <c r="CI58" i="11" s="1"/>
  <c r="CJ58" i="10"/>
  <c r="CN58" i="10"/>
  <c r="CR58" i="10"/>
  <c r="CV58" i="10"/>
  <c r="CY58" i="11" s="1"/>
  <c r="BJ56" i="11" l="1"/>
  <c r="BZ56" i="11"/>
  <c r="BO58" i="11"/>
  <c r="CU58" i="11"/>
  <c r="BM56" i="11"/>
  <c r="AI58" i="11"/>
  <c r="J56" i="11"/>
  <c r="BB58" i="11"/>
  <c r="BW58" i="11"/>
  <c r="AQ58" i="11"/>
  <c r="K58" i="11"/>
  <c r="T56" i="11"/>
  <c r="CM58" i="11"/>
  <c r="BG58" i="11"/>
  <c r="AA58" i="11"/>
  <c r="CP58" i="11"/>
  <c r="BD56" i="11"/>
  <c r="AT56" i="11"/>
  <c r="CS58" i="11"/>
  <c r="BM58" i="11"/>
  <c r="CE56" i="11"/>
  <c r="AY56" i="11"/>
  <c r="S56" i="11"/>
  <c r="CH58" i="11"/>
  <c r="V58" i="11"/>
  <c r="CO58" i="11"/>
  <c r="BI58" i="11"/>
  <c r="AC58" i="11"/>
  <c r="CR58" i="11"/>
  <c r="BL58" i="11"/>
  <c r="AF58" i="11"/>
  <c r="AW56" i="11"/>
  <c r="BJ58" i="11"/>
  <c r="AD58" i="11"/>
  <c r="CW58" i="11"/>
  <c r="BQ58" i="11"/>
  <c r="AK58" i="11"/>
  <c r="CZ58" i="11"/>
  <c r="BT58" i="11"/>
  <c r="CM56" i="11"/>
  <c r="BA56" i="11"/>
  <c r="AK56" i="11"/>
  <c r="CD58" i="11"/>
  <c r="AX58" i="11"/>
  <c r="R58" i="11"/>
  <c r="CK58" i="11"/>
  <c r="BE58" i="11"/>
  <c r="Y58" i="11"/>
  <c r="CN58" i="11"/>
  <c r="BH58" i="11"/>
  <c r="AB58" i="11"/>
  <c r="AB56" i="11"/>
  <c r="BU56" i="11"/>
  <c r="BY56" i="11"/>
  <c r="CP56" i="11"/>
  <c r="Q56" i="11"/>
  <c r="CA56" i="11"/>
  <c r="AU56" i="11"/>
  <c r="O56" i="11"/>
  <c r="BZ58" i="11"/>
  <c r="AT58" i="11"/>
  <c r="N58" i="11"/>
  <c r="CG58" i="11"/>
  <c r="BA58" i="11"/>
  <c r="U58" i="11"/>
  <c r="CJ58" i="11"/>
  <c r="BD58" i="11"/>
  <c r="X58" i="11"/>
  <c r="L56" i="11"/>
  <c r="U56" i="11"/>
  <c r="AQ56" i="11"/>
  <c r="K56" i="11"/>
  <c r="B59" i="7"/>
  <c r="CD56" i="11"/>
  <c r="BV58" i="11"/>
  <c r="AP58" i="11"/>
  <c r="J58" i="11"/>
  <c r="CC58" i="11"/>
  <c r="AW58" i="11"/>
  <c r="Q58" i="11"/>
  <c r="CF58" i="11"/>
  <c r="AZ58" i="11"/>
  <c r="T58" i="11"/>
  <c r="I56" i="11"/>
  <c r="H56" i="11"/>
  <c r="AX56" i="11"/>
  <c r="CC56" i="11"/>
  <c r="E56" i="11"/>
  <c r="F56" i="11"/>
  <c r="AV56" i="11"/>
  <c r="BS56" i="11"/>
  <c r="AM56" i="11"/>
  <c r="G56" i="11"/>
  <c r="CX58" i="11"/>
  <c r="BR58" i="11"/>
  <c r="AL58" i="11"/>
  <c r="E58" i="11"/>
  <c r="F58" i="11"/>
  <c r="BY58" i="11"/>
  <c r="AS58" i="11"/>
  <c r="M58" i="11"/>
  <c r="CB58" i="11"/>
  <c r="AV58" i="11"/>
  <c r="P58" i="11"/>
  <c r="I64" i="9"/>
  <c r="Q64" i="9"/>
  <c r="Y64" i="9"/>
  <c r="AG64" i="9"/>
  <c r="AO64" i="9"/>
  <c r="AW64" i="9"/>
  <c r="BE64" i="9"/>
  <c r="BM64" i="9"/>
  <c r="BU64" i="9"/>
  <c r="CC64" i="9"/>
  <c r="CK64" i="9"/>
  <c r="CS64" i="9"/>
  <c r="DA64" i="9"/>
  <c r="J64" i="9"/>
  <c r="R64" i="9"/>
  <c r="Z64" i="9"/>
  <c r="AH64" i="9"/>
  <c r="AP64" i="9"/>
  <c r="AX64" i="9"/>
  <c r="BF64" i="9"/>
  <c r="BN64" i="9"/>
  <c r="BV64" i="9"/>
  <c r="CD64" i="9"/>
  <c r="CL64" i="9"/>
  <c r="CT64" i="9"/>
  <c r="DB64" i="9"/>
  <c r="F64" i="9"/>
  <c r="K64" i="9"/>
  <c r="S64" i="9"/>
  <c r="AA64" i="9"/>
  <c r="AI64" i="9"/>
  <c r="AQ64" i="9"/>
  <c r="AY64" i="9"/>
  <c r="BG64" i="9"/>
  <c r="BO64" i="9"/>
  <c r="BW64" i="9"/>
  <c r="CE64" i="9"/>
  <c r="CM64" i="9"/>
  <c r="CU64" i="9"/>
  <c r="DC64" i="9"/>
  <c r="L64" i="9"/>
  <c r="T64" i="9"/>
  <c r="AB64" i="9"/>
  <c r="AJ64" i="9"/>
  <c r="AR64" i="9"/>
  <c r="AZ64" i="9"/>
  <c r="BH64" i="9"/>
  <c r="BP64" i="9"/>
  <c r="BX64" i="9"/>
  <c r="CF64" i="9"/>
  <c r="CN64" i="9"/>
  <c r="CV64" i="9"/>
  <c r="DD64" i="9"/>
  <c r="M64" i="9"/>
  <c r="U64" i="9"/>
  <c r="AC64" i="9"/>
  <c r="AK64" i="9"/>
  <c r="AS64" i="9"/>
  <c r="BA64" i="9"/>
  <c r="BI64" i="9"/>
  <c r="BQ64" i="9"/>
  <c r="BY64" i="9"/>
  <c r="CG64" i="9"/>
  <c r="CO64" i="9"/>
  <c r="CW64" i="9"/>
  <c r="N64" i="9"/>
  <c r="V64" i="9"/>
  <c r="AD64" i="9"/>
  <c r="AL64" i="9"/>
  <c r="AT64" i="9"/>
  <c r="BB64" i="9"/>
  <c r="BJ64" i="9"/>
  <c r="BR64" i="9"/>
  <c r="BZ64" i="9"/>
  <c r="CH64" i="9"/>
  <c r="CP64" i="9"/>
  <c r="CX64" i="9"/>
  <c r="O64" i="9"/>
  <c r="W64" i="9"/>
  <c r="AE64" i="9"/>
  <c r="AM64" i="9"/>
  <c r="AU64" i="9"/>
  <c r="BC64" i="9"/>
  <c r="BK64" i="9"/>
  <c r="BS64" i="9"/>
  <c r="CA64" i="9"/>
  <c r="CI64" i="9"/>
  <c r="CQ64" i="9"/>
  <c r="CY64" i="9"/>
  <c r="X64" i="9"/>
  <c r="CJ64" i="9"/>
  <c r="AF64" i="9"/>
  <c r="CR64" i="9"/>
  <c r="AN64" i="9"/>
  <c r="CZ64" i="9"/>
  <c r="AV64" i="9"/>
  <c r="BD64" i="9"/>
  <c r="BL64" i="9"/>
  <c r="BT64" i="9"/>
  <c r="P64" i="9"/>
  <c r="CB64" i="9"/>
  <c r="CY56" i="11"/>
  <c r="AO56" i="11"/>
  <c r="AS56" i="11"/>
  <c r="BT56" i="11"/>
  <c r="CG56" i="11"/>
  <c r="CW56" i="11"/>
  <c r="BO56" i="11"/>
  <c r="AI56" i="11"/>
  <c r="CQ58" i="11"/>
  <c r="BK58" i="11"/>
  <c r="AE58" i="11"/>
  <c r="CT58" i="11"/>
  <c r="BN58" i="11"/>
  <c r="AH58" i="11"/>
  <c r="BU58" i="11"/>
  <c r="AO58" i="11"/>
  <c r="I58" i="11"/>
  <c r="BX58" i="11"/>
  <c r="AR58" i="11"/>
  <c r="L58" i="11"/>
  <c r="D57" i="10"/>
  <c r="H57" i="10"/>
  <c r="L57" i="10"/>
  <c r="P57" i="10"/>
  <c r="T57" i="10"/>
  <c r="X57" i="10"/>
  <c r="AB57" i="10"/>
  <c r="AF57" i="10"/>
  <c r="AJ57" i="10"/>
  <c r="AN57" i="10"/>
  <c r="AR57" i="10"/>
  <c r="AV57" i="10"/>
  <c r="AZ57" i="10"/>
  <c r="BD57" i="10"/>
  <c r="BH57" i="10"/>
  <c r="BL57" i="10"/>
  <c r="BP57" i="10"/>
  <c r="BT57" i="10"/>
  <c r="BX57" i="10"/>
  <c r="CB57" i="10"/>
  <c r="CF57" i="10"/>
  <c r="CJ57" i="10"/>
  <c r="CN57" i="10"/>
  <c r="CR57" i="10"/>
  <c r="CU57" i="11" s="1"/>
  <c r="CV57" i="10"/>
  <c r="E57" i="10"/>
  <c r="I57" i="10"/>
  <c r="M57" i="10"/>
  <c r="Q57" i="10"/>
  <c r="U57" i="10"/>
  <c r="Y57" i="10"/>
  <c r="AC57" i="10"/>
  <c r="AF57" i="11" s="1"/>
  <c r="AG57" i="10"/>
  <c r="AK57" i="10"/>
  <c r="AO57" i="10"/>
  <c r="AS57" i="10"/>
  <c r="AW57" i="10"/>
  <c r="BA57" i="10"/>
  <c r="BE57" i="10"/>
  <c r="BI57" i="10"/>
  <c r="BL57" i="11" s="1"/>
  <c r="BM57" i="10"/>
  <c r="BQ57" i="10"/>
  <c r="BU57" i="10"/>
  <c r="BY57" i="10"/>
  <c r="CC57" i="10"/>
  <c r="CG57" i="10"/>
  <c r="CK57" i="10"/>
  <c r="CO57" i="10"/>
  <c r="CR57" i="11" s="1"/>
  <c r="CS57" i="10"/>
  <c r="CW57" i="10"/>
  <c r="F57" i="10"/>
  <c r="J57" i="10"/>
  <c r="N57" i="10"/>
  <c r="R57" i="10"/>
  <c r="V57" i="10"/>
  <c r="Z57" i="10"/>
  <c r="AC57" i="11" s="1"/>
  <c r="AD57" i="10"/>
  <c r="AH57" i="10"/>
  <c r="AL57" i="10"/>
  <c r="AP57" i="10"/>
  <c r="AT57" i="10"/>
  <c r="AX57" i="10"/>
  <c r="BB57" i="10"/>
  <c r="BF57" i="10"/>
  <c r="BJ57" i="10"/>
  <c r="BN57" i="10"/>
  <c r="BR57" i="10"/>
  <c r="BV57" i="10"/>
  <c r="BZ57" i="10"/>
  <c r="CD57" i="10"/>
  <c r="CH57" i="10"/>
  <c r="CL57" i="10"/>
  <c r="CO57" i="11" s="1"/>
  <c r="CP57" i="10"/>
  <c r="CT57" i="10"/>
  <c r="CX57" i="10"/>
  <c r="C57" i="10"/>
  <c r="AI57" i="10"/>
  <c r="AL57" i="11" s="1"/>
  <c r="BO57" i="10"/>
  <c r="BR57" i="11" s="1"/>
  <c r="CU57" i="10"/>
  <c r="G57" i="10"/>
  <c r="J57" i="11" s="1"/>
  <c r="AM57" i="10"/>
  <c r="AP57" i="11" s="1"/>
  <c r="BS57" i="10"/>
  <c r="BV57" i="11" s="1"/>
  <c r="K57" i="10"/>
  <c r="N57" i="11" s="1"/>
  <c r="AQ57" i="10"/>
  <c r="AT57" i="11" s="1"/>
  <c r="BW57" i="10"/>
  <c r="BZ57" i="11" s="1"/>
  <c r="O57" i="10"/>
  <c r="R57" i="11" s="1"/>
  <c r="AU57" i="10"/>
  <c r="AX57" i="11" s="1"/>
  <c r="CA57" i="10"/>
  <c r="CD57" i="11" s="1"/>
  <c r="S57" i="10"/>
  <c r="AY57" i="10"/>
  <c r="BB57" i="11" s="1"/>
  <c r="CE57" i="10"/>
  <c r="CH57" i="11" s="1"/>
  <c r="W57" i="10"/>
  <c r="Z57" i="11" s="1"/>
  <c r="BC57" i="10"/>
  <c r="BF57" i="11" s="1"/>
  <c r="CI57" i="10"/>
  <c r="CL57" i="11" s="1"/>
  <c r="AA57" i="10"/>
  <c r="AD57" i="11" s="1"/>
  <c r="BG57" i="10"/>
  <c r="BJ57" i="11" s="1"/>
  <c r="CM57" i="10"/>
  <c r="AE57" i="10"/>
  <c r="BK57" i="10"/>
  <c r="CQ57" i="10"/>
  <c r="B61" i="7"/>
  <c r="BQ56" i="11"/>
  <c r="CU56" i="11"/>
  <c r="AF56" i="11"/>
  <c r="AJ56" i="11"/>
  <c r="BX56" i="11"/>
  <c r="CS56" i="11"/>
  <c r="Y56" i="11"/>
  <c r="BK56" i="11"/>
  <c r="AE56" i="11"/>
  <c r="AN58" i="11"/>
  <c r="H58" i="11"/>
  <c r="BH56" i="11"/>
  <c r="CQ56" i="11"/>
  <c r="R56" i="11"/>
  <c r="CO56" i="11"/>
  <c r="P56" i="11"/>
  <c r="BG56" i="11"/>
  <c r="AA56" i="11"/>
  <c r="CL58" i="11"/>
  <c r="BF58" i="11"/>
  <c r="Z58" i="11"/>
  <c r="AG58" i="11"/>
  <c r="CV58" i="11"/>
  <c r="BP58" i="11"/>
  <c r="AJ58" i="11"/>
  <c r="J60" i="7"/>
  <c r="R60" i="7"/>
  <c r="Z60" i="7"/>
  <c r="AH60" i="7"/>
  <c r="AP60" i="7"/>
  <c r="AX60" i="7"/>
  <c r="BF60" i="7"/>
  <c r="BN60" i="7"/>
  <c r="BV60" i="7"/>
  <c r="CD60" i="7"/>
  <c r="CL60" i="7"/>
  <c r="CT60" i="7"/>
  <c r="K60" i="7"/>
  <c r="S60" i="7"/>
  <c r="AA60" i="7"/>
  <c r="AI60" i="7"/>
  <c r="AQ60" i="7"/>
  <c r="AY60" i="7"/>
  <c r="BG60" i="7"/>
  <c r="BO60" i="7"/>
  <c r="BW60" i="7"/>
  <c r="CE60" i="7"/>
  <c r="CM60" i="7"/>
  <c r="CU60" i="7"/>
  <c r="D60" i="7"/>
  <c r="L60" i="7"/>
  <c r="T60" i="7"/>
  <c r="AB60" i="7"/>
  <c r="AJ60" i="7"/>
  <c r="AR60" i="7"/>
  <c r="AZ60" i="7"/>
  <c r="BH60" i="7"/>
  <c r="BP60" i="7"/>
  <c r="BX60" i="7"/>
  <c r="CF60" i="7"/>
  <c r="CN60" i="7"/>
  <c r="CV60" i="7"/>
  <c r="E60" i="7"/>
  <c r="M60" i="7"/>
  <c r="U60" i="7"/>
  <c r="AC60" i="7"/>
  <c r="AK60" i="7"/>
  <c r="AS60" i="7"/>
  <c r="BA60" i="7"/>
  <c r="BI60" i="7"/>
  <c r="BQ60" i="7"/>
  <c r="BY60" i="7"/>
  <c r="CG60" i="7"/>
  <c r="CO60" i="7"/>
  <c r="CW60" i="7"/>
  <c r="F60" i="7"/>
  <c r="N60" i="7"/>
  <c r="V60" i="7"/>
  <c r="AD60" i="7"/>
  <c r="AL60" i="7"/>
  <c r="AT60" i="7"/>
  <c r="BB60" i="7"/>
  <c r="BJ60" i="7"/>
  <c r="BR60" i="7"/>
  <c r="BZ60" i="7"/>
  <c r="CH60" i="7"/>
  <c r="CP60" i="7"/>
  <c r="CX60" i="7"/>
  <c r="G60" i="7"/>
  <c r="O60" i="7"/>
  <c r="W60" i="7"/>
  <c r="AE60" i="7"/>
  <c r="AM60" i="7"/>
  <c r="AU60" i="7"/>
  <c r="BC60" i="7"/>
  <c r="BK60" i="7"/>
  <c r="BS60" i="7"/>
  <c r="CA60" i="7"/>
  <c r="CI60" i="7"/>
  <c r="CQ60" i="7"/>
  <c r="CY60" i="7"/>
  <c r="H60" i="7"/>
  <c r="P60" i="7"/>
  <c r="X60" i="7"/>
  <c r="AF60" i="7"/>
  <c r="AN60" i="7"/>
  <c r="AV60" i="7"/>
  <c r="BD60" i="7"/>
  <c r="BL60" i="7"/>
  <c r="BT60" i="7"/>
  <c r="CB60" i="7"/>
  <c r="CJ60" i="7"/>
  <c r="CR60" i="7"/>
  <c r="BE60" i="7"/>
  <c r="BM60" i="7"/>
  <c r="I60" i="7"/>
  <c r="BU60" i="7"/>
  <c r="Q60" i="7"/>
  <c r="CC60" i="7"/>
  <c r="Y60" i="7"/>
  <c r="CK60" i="7"/>
  <c r="AG60" i="7"/>
  <c r="CS60" i="7"/>
  <c r="AO60" i="7"/>
  <c r="AW60" i="7"/>
  <c r="M56" i="11"/>
  <c r="CX56" i="11"/>
  <c r="AN56" i="11"/>
  <c r="CK56" i="11"/>
  <c r="CI56" i="11"/>
  <c r="BC56" i="11"/>
  <c r="W56" i="11"/>
  <c r="CP57" i="11" l="1"/>
  <c r="V57" i="11"/>
  <c r="BO57" i="11"/>
  <c r="AI57" i="11"/>
  <c r="CX57" i="11"/>
  <c r="B60" i="7"/>
  <c r="BI57" i="11"/>
  <c r="CK57" i="11"/>
  <c r="BE57" i="11"/>
  <c r="Y57" i="11"/>
  <c r="CN57" i="11"/>
  <c r="BH57" i="11"/>
  <c r="AB57" i="11"/>
  <c r="CQ57" i="11"/>
  <c r="BK57" i="11"/>
  <c r="AE57" i="11"/>
  <c r="B56" i="11"/>
  <c r="C56" i="11" s="1"/>
  <c r="B63" i="9" s="1"/>
  <c r="CG57" i="11"/>
  <c r="BA57" i="11"/>
  <c r="U57" i="11"/>
  <c r="CJ57" i="11"/>
  <c r="BD57" i="11"/>
  <c r="X57" i="11"/>
  <c r="CM57" i="11"/>
  <c r="BG57" i="11"/>
  <c r="AA57" i="11"/>
  <c r="CC57" i="11"/>
  <c r="AW57" i="11"/>
  <c r="Q57" i="11"/>
  <c r="CF57" i="11"/>
  <c r="AZ57" i="11"/>
  <c r="T57" i="11"/>
  <c r="CI57" i="11"/>
  <c r="BC57" i="11"/>
  <c r="W57" i="11"/>
  <c r="CT57" i="11"/>
  <c r="E57" i="11"/>
  <c r="F57" i="11"/>
  <c r="BY57" i="11"/>
  <c r="AS57" i="11"/>
  <c r="M57" i="11"/>
  <c r="CB57" i="11"/>
  <c r="AV57" i="11"/>
  <c r="P57" i="11"/>
  <c r="CE57" i="11"/>
  <c r="AY57" i="11"/>
  <c r="S57" i="11"/>
  <c r="B58" i="11"/>
  <c r="C58" i="11" s="1"/>
  <c r="B65" i="9" s="1"/>
  <c r="BN57" i="11"/>
  <c r="BU57" i="11"/>
  <c r="AO57" i="11"/>
  <c r="I57" i="11"/>
  <c r="BX57" i="11"/>
  <c r="AR57" i="11"/>
  <c r="L57" i="11"/>
  <c r="CA57" i="11"/>
  <c r="AU57" i="11"/>
  <c r="O57" i="11"/>
  <c r="AH57" i="11"/>
  <c r="CW57" i="11"/>
  <c r="BQ57" i="11"/>
  <c r="AK57" i="11"/>
  <c r="CZ57" i="11"/>
  <c r="BT57" i="11"/>
  <c r="AN57" i="11"/>
  <c r="H57" i="11"/>
  <c r="BW57" i="11"/>
  <c r="AQ57" i="11"/>
  <c r="K57" i="11"/>
  <c r="CS57" i="11"/>
  <c r="BM57" i="11"/>
  <c r="AG57" i="11"/>
  <c r="CV57" i="11"/>
  <c r="BP57" i="11"/>
  <c r="AJ57" i="11"/>
  <c r="CY57" i="11"/>
  <c r="BS57" i="11"/>
  <c r="AM57" i="11"/>
  <c r="G57" i="11"/>
  <c r="B57" i="11" l="1"/>
  <c r="C57" i="11" s="1"/>
  <c r="B64" i="9" s="1"/>
  <c r="C63" i="9"/>
  <c r="D63" i="9" s="1"/>
  <c r="E63" i="9" s="1"/>
  <c r="C65" i="9"/>
  <c r="D65" i="9" s="1"/>
  <c r="E65" i="9" s="1"/>
  <c r="C64" i="9" l="1"/>
  <c r="D64" i="9" s="1"/>
  <c r="E64" i="9" s="1"/>
  <c r="F65" i="9" l="1"/>
  <c r="F63" i="9"/>
  <c r="C63" i="6" l="1"/>
  <c r="C61" i="6"/>
  <c r="A60" i="10" l="1"/>
  <c r="A67" i="9"/>
  <c r="A63" i="7"/>
  <c r="C62" i="6"/>
  <c r="A60" i="11"/>
  <c r="A62" i="11"/>
  <c r="A62" i="10"/>
  <c r="A69" i="9"/>
  <c r="A65" i="7"/>
  <c r="F62" i="10" l="1"/>
  <c r="J62" i="10"/>
  <c r="N62" i="10"/>
  <c r="R62" i="10"/>
  <c r="V62" i="10"/>
  <c r="Y62" i="11" s="1"/>
  <c r="Z62" i="10"/>
  <c r="AC62" i="11" s="1"/>
  <c r="AD62" i="10"/>
  <c r="AG62" i="11" s="1"/>
  <c r="AH62" i="10"/>
  <c r="AK62" i="11" s="1"/>
  <c r="AL62" i="10"/>
  <c r="AP62" i="10"/>
  <c r="AT62" i="10"/>
  <c r="C62" i="10"/>
  <c r="G62" i="10"/>
  <c r="K62" i="10"/>
  <c r="O62" i="10"/>
  <c r="S62" i="10"/>
  <c r="V62" i="11" s="1"/>
  <c r="W62" i="10"/>
  <c r="AA62" i="10"/>
  <c r="AE62" i="10"/>
  <c r="AI62" i="10"/>
  <c r="AM62" i="10"/>
  <c r="AQ62" i="10"/>
  <c r="AU62" i="10"/>
  <c r="AY62" i="10"/>
  <c r="BB62" i="11" s="1"/>
  <c r="BC62" i="10"/>
  <c r="BG62" i="10"/>
  <c r="BK62" i="10"/>
  <c r="BO62" i="10"/>
  <c r="BS62" i="10"/>
  <c r="BW62" i="10"/>
  <c r="CA62" i="10"/>
  <c r="CE62" i="10"/>
  <c r="CH62" i="11" s="1"/>
  <c r="CI62" i="10"/>
  <c r="CM62" i="10"/>
  <c r="CQ62" i="10"/>
  <c r="CU62" i="10"/>
  <c r="D62" i="10"/>
  <c r="H62" i="10"/>
  <c r="L62" i="10"/>
  <c r="O62" i="11" s="1"/>
  <c r="P62" i="10"/>
  <c r="T62" i="10"/>
  <c r="X62" i="10"/>
  <c r="AB62" i="10"/>
  <c r="AF62" i="10"/>
  <c r="AJ62" i="10"/>
  <c r="AM62" i="11" s="1"/>
  <c r="AN62" i="10"/>
  <c r="AR62" i="10"/>
  <c r="AV62" i="10"/>
  <c r="AY62" i="11" s="1"/>
  <c r="AZ62" i="10"/>
  <c r="BD62" i="10"/>
  <c r="BH62" i="10"/>
  <c r="BL62" i="10"/>
  <c r="BP62" i="10"/>
  <c r="BT62" i="10"/>
  <c r="BX62" i="10"/>
  <c r="CB62" i="10"/>
  <c r="CE62" i="11" s="1"/>
  <c r="CF62" i="10"/>
  <c r="CJ62" i="10"/>
  <c r="CN62" i="10"/>
  <c r="CQ62" i="11" s="1"/>
  <c r="CR62" i="10"/>
  <c r="CU62" i="11" s="1"/>
  <c r="CV62" i="10"/>
  <c r="I62" i="10"/>
  <c r="L62" i="11" s="1"/>
  <c r="AX62" i="10"/>
  <c r="BI62" i="10"/>
  <c r="BL62" i="11" s="1"/>
  <c r="CD62" i="10"/>
  <c r="CO62" i="10"/>
  <c r="M62" i="10"/>
  <c r="P62" i="11" s="1"/>
  <c r="AK62" i="10"/>
  <c r="AN62" i="11" s="1"/>
  <c r="BJ62" i="10"/>
  <c r="BM62" i="11" s="1"/>
  <c r="BU62" i="10"/>
  <c r="BX62" i="11" s="1"/>
  <c r="CP62" i="10"/>
  <c r="CS62" i="11" s="1"/>
  <c r="Q62" i="10"/>
  <c r="T62" i="11" s="1"/>
  <c r="BA62" i="10"/>
  <c r="BV62" i="10"/>
  <c r="CG62" i="10"/>
  <c r="U62" i="10"/>
  <c r="X62" i="11" s="1"/>
  <c r="AO62" i="10"/>
  <c r="AR62" i="11" s="1"/>
  <c r="BB62" i="10"/>
  <c r="BE62" i="11" s="1"/>
  <c r="BM62" i="10"/>
  <c r="BP62" i="11" s="1"/>
  <c r="CH62" i="10"/>
  <c r="CK62" i="11" s="1"/>
  <c r="CS62" i="10"/>
  <c r="Y62" i="10"/>
  <c r="BN62" i="10"/>
  <c r="BQ62" i="11" s="1"/>
  <c r="BY62" i="10"/>
  <c r="CB62" i="11" s="1"/>
  <c r="CT62" i="10"/>
  <c r="CW62" i="11" s="1"/>
  <c r="AC62" i="10"/>
  <c r="AF62" i="11" s="1"/>
  <c r="AS62" i="10"/>
  <c r="AV62" i="11" s="1"/>
  <c r="BE62" i="10"/>
  <c r="BH62" i="11" s="1"/>
  <c r="BZ62" i="10"/>
  <c r="CK62" i="10"/>
  <c r="BF62" i="10"/>
  <c r="BI62" i="11" s="1"/>
  <c r="BQ62" i="10"/>
  <c r="BT62" i="11" s="1"/>
  <c r="CL62" i="10"/>
  <c r="CO62" i="11" s="1"/>
  <c r="CW62" i="10"/>
  <c r="CZ62" i="11" s="1"/>
  <c r="E62" i="10"/>
  <c r="H62" i="11" s="1"/>
  <c r="AG62" i="10"/>
  <c r="AJ62" i="11" s="1"/>
  <c r="AW62" i="10"/>
  <c r="BR62" i="10"/>
  <c r="CC62" i="10"/>
  <c r="CF62" i="11" s="1"/>
  <c r="CX62" i="10"/>
  <c r="M69" i="9"/>
  <c r="U69" i="9"/>
  <c r="AC69" i="9"/>
  <c r="AK69" i="9"/>
  <c r="AS69" i="9"/>
  <c r="BA69" i="9"/>
  <c r="BI69" i="9"/>
  <c r="BQ69" i="9"/>
  <c r="BY69" i="9"/>
  <c r="CG69" i="9"/>
  <c r="CO69" i="9"/>
  <c r="CW69" i="9"/>
  <c r="P69" i="9"/>
  <c r="X69" i="9"/>
  <c r="AF69" i="9"/>
  <c r="AN69" i="9"/>
  <c r="AV69" i="9"/>
  <c r="BD69" i="9"/>
  <c r="BL69" i="9"/>
  <c r="BT69" i="9"/>
  <c r="CB69" i="9"/>
  <c r="CJ69" i="9"/>
  <c r="CR69" i="9"/>
  <c r="CZ69" i="9"/>
  <c r="I69" i="9"/>
  <c r="Q69" i="9"/>
  <c r="Y69" i="9"/>
  <c r="AG69" i="9"/>
  <c r="AO69" i="9"/>
  <c r="AW69" i="9"/>
  <c r="BE69" i="9"/>
  <c r="BM69" i="9"/>
  <c r="BU69" i="9"/>
  <c r="CC69" i="9"/>
  <c r="CK69" i="9"/>
  <c r="CS69" i="9"/>
  <c r="DA69" i="9"/>
  <c r="J69" i="9"/>
  <c r="R69" i="9"/>
  <c r="Z69" i="9"/>
  <c r="AH69" i="9"/>
  <c r="AP69" i="9"/>
  <c r="AX69" i="9"/>
  <c r="BF69" i="9"/>
  <c r="BN69" i="9"/>
  <c r="BV69" i="9"/>
  <c r="CD69" i="9"/>
  <c r="CL69" i="9"/>
  <c r="CT69" i="9"/>
  <c r="DB69" i="9"/>
  <c r="K69" i="9"/>
  <c r="S69" i="9"/>
  <c r="AA69" i="9"/>
  <c r="AI69" i="9"/>
  <c r="AQ69" i="9"/>
  <c r="AY69" i="9"/>
  <c r="BG69" i="9"/>
  <c r="BO69" i="9"/>
  <c r="BW69" i="9"/>
  <c r="CE69" i="9"/>
  <c r="CM69" i="9"/>
  <c r="CU69" i="9"/>
  <c r="DC69" i="9"/>
  <c r="L69" i="9"/>
  <c r="AE69" i="9"/>
  <c r="BB69" i="9"/>
  <c r="BX69" i="9"/>
  <c r="CQ69" i="9"/>
  <c r="N69" i="9"/>
  <c r="AJ69" i="9"/>
  <c r="BC69" i="9"/>
  <c r="BZ69" i="9"/>
  <c r="CV69" i="9"/>
  <c r="O69" i="9"/>
  <c r="AL69" i="9"/>
  <c r="BH69" i="9"/>
  <c r="CA69" i="9"/>
  <c r="CX69" i="9"/>
  <c r="T69" i="9"/>
  <c r="AM69" i="9"/>
  <c r="BJ69" i="9"/>
  <c r="CF69" i="9"/>
  <c r="CY69" i="9"/>
  <c r="V69" i="9"/>
  <c r="AR69" i="9"/>
  <c r="BK69" i="9"/>
  <c r="CH69" i="9"/>
  <c r="DD69" i="9"/>
  <c r="W69" i="9"/>
  <c r="AT69" i="9"/>
  <c r="BP69" i="9"/>
  <c r="CI69" i="9"/>
  <c r="AB69" i="9"/>
  <c r="AU69" i="9"/>
  <c r="BR69" i="9"/>
  <c r="CN69" i="9"/>
  <c r="AD69" i="9"/>
  <c r="AZ69" i="9"/>
  <c r="BS69" i="9"/>
  <c r="CP69" i="9"/>
  <c r="A64" i="7"/>
  <c r="A61" i="11"/>
  <c r="A61" i="10"/>
  <c r="A68" i="9"/>
  <c r="O67" i="9"/>
  <c r="W67" i="9"/>
  <c r="AE67" i="9"/>
  <c r="AM67" i="9"/>
  <c r="AU67" i="9"/>
  <c r="BC67" i="9"/>
  <c r="BK67" i="9"/>
  <c r="BS67" i="9"/>
  <c r="CA67" i="9"/>
  <c r="CI67" i="9"/>
  <c r="CQ67" i="9"/>
  <c r="CY67" i="9"/>
  <c r="P67" i="9"/>
  <c r="X67" i="9"/>
  <c r="AF67" i="9"/>
  <c r="AN67" i="9"/>
  <c r="AV67" i="9"/>
  <c r="BD67" i="9"/>
  <c r="BL67" i="9"/>
  <c r="BT67" i="9"/>
  <c r="CB67" i="9"/>
  <c r="CJ67" i="9"/>
  <c r="CR67" i="9"/>
  <c r="CZ67" i="9"/>
  <c r="I67" i="9"/>
  <c r="Q67" i="9"/>
  <c r="Y67" i="9"/>
  <c r="AG67" i="9"/>
  <c r="AO67" i="9"/>
  <c r="AW67" i="9"/>
  <c r="BE67" i="9"/>
  <c r="BM67" i="9"/>
  <c r="BU67" i="9"/>
  <c r="CC67" i="9"/>
  <c r="CK67" i="9"/>
  <c r="CS67" i="9"/>
  <c r="DA67" i="9"/>
  <c r="J67" i="9"/>
  <c r="R67" i="9"/>
  <c r="Z67" i="9"/>
  <c r="AH67" i="9"/>
  <c r="AP67" i="9"/>
  <c r="AX67" i="9"/>
  <c r="BF67" i="9"/>
  <c r="BN67" i="9"/>
  <c r="BV67" i="9"/>
  <c r="CD67" i="9"/>
  <c r="CL67" i="9"/>
  <c r="CT67" i="9"/>
  <c r="DB67" i="9"/>
  <c r="K67" i="9"/>
  <c r="S67" i="9"/>
  <c r="AA67" i="9"/>
  <c r="AI67" i="9"/>
  <c r="AQ67" i="9"/>
  <c r="AY67" i="9"/>
  <c r="BG67" i="9"/>
  <c r="BO67" i="9"/>
  <c r="BW67" i="9"/>
  <c r="CE67" i="9"/>
  <c r="CM67" i="9"/>
  <c r="CU67" i="9"/>
  <c r="DC67" i="9"/>
  <c r="L67" i="9"/>
  <c r="T67" i="9"/>
  <c r="AB67" i="9"/>
  <c r="AJ67" i="9"/>
  <c r="AR67" i="9"/>
  <c r="AZ67" i="9"/>
  <c r="BH67" i="9"/>
  <c r="BP67" i="9"/>
  <c r="BX67" i="9"/>
  <c r="CF67" i="9"/>
  <c r="CN67" i="9"/>
  <c r="CV67" i="9"/>
  <c r="DD67" i="9"/>
  <c r="M67" i="9"/>
  <c r="U67" i="9"/>
  <c r="AC67" i="9"/>
  <c r="AK67" i="9"/>
  <c r="AS67" i="9"/>
  <c r="BA67" i="9"/>
  <c r="BI67" i="9"/>
  <c r="BQ67" i="9"/>
  <c r="BY67" i="9"/>
  <c r="CG67" i="9"/>
  <c r="CO67" i="9"/>
  <c r="CW67" i="9"/>
  <c r="AD67" i="9"/>
  <c r="CP67" i="9"/>
  <c r="AL67" i="9"/>
  <c r="CX67" i="9"/>
  <c r="AT67" i="9"/>
  <c r="BB67" i="9"/>
  <c r="BJ67" i="9"/>
  <c r="BR67" i="9"/>
  <c r="N67" i="9"/>
  <c r="BZ67" i="9"/>
  <c r="V67" i="9"/>
  <c r="CH67" i="9"/>
  <c r="H63" i="7"/>
  <c r="P63" i="7"/>
  <c r="X63" i="7"/>
  <c r="AF63" i="7"/>
  <c r="AN63" i="7"/>
  <c r="AV63" i="7"/>
  <c r="BD63" i="7"/>
  <c r="BL63" i="7"/>
  <c r="BT63" i="7"/>
  <c r="CB63" i="7"/>
  <c r="CJ63" i="7"/>
  <c r="CR63" i="7"/>
  <c r="I63" i="7"/>
  <c r="Q63" i="7"/>
  <c r="Y63" i="7"/>
  <c r="AG63" i="7"/>
  <c r="AO63" i="7"/>
  <c r="AW63" i="7"/>
  <c r="BE63" i="7"/>
  <c r="BM63" i="7"/>
  <c r="BU63" i="7"/>
  <c r="CC63" i="7"/>
  <c r="CK63" i="7"/>
  <c r="CS63" i="7"/>
  <c r="J63" i="7"/>
  <c r="R63" i="7"/>
  <c r="Z63" i="7"/>
  <c r="AH63" i="7"/>
  <c r="AP63" i="7"/>
  <c r="AX63" i="7"/>
  <c r="BF63" i="7"/>
  <c r="BN63" i="7"/>
  <c r="BV63" i="7"/>
  <c r="CD63" i="7"/>
  <c r="CL63" i="7"/>
  <c r="CT63" i="7"/>
  <c r="K63" i="7"/>
  <c r="S63" i="7"/>
  <c r="AA63" i="7"/>
  <c r="AI63" i="7"/>
  <c r="AQ63" i="7"/>
  <c r="AY63" i="7"/>
  <c r="BG63" i="7"/>
  <c r="BO63" i="7"/>
  <c r="BW63" i="7"/>
  <c r="CE63" i="7"/>
  <c r="CM63" i="7"/>
  <c r="CU63" i="7"/>
  <c r="D63" i="7"/>
  <c r="L63" i="7"/>
  <c r="T63" i="7"/>
  <c r="AB63" i="7"/>
  <c r="AJ63" i="7"/>
  <c r="AR63" i="7"/>
  <c r="AZ63" i="7"/>
  <c r="BH63" i="7"/>
  <c r="BP63" i="7"/>
  <c r="BX63" i="7"/>
  <c r="CF63" i="7"/>
  <c r="CN63" i="7"/>
  <c r="CV63" i="7"/>
  <c r="E63" i="7"/>
  <c r="M63" i="7"/>
  <c r="U63" i="7"/>
  <c r="AC63" i="7"/>
  <c r="AK63" i="7"/>
  <c r="AS63" i="7"/>
  <c r="BA63" i="7"/>
  <c r="BI63" i="7"/>
  <c r="BQ63" i="7"/>
  <c r="BY63" i="7"/>
  <c r="CG63" i="7"/>
  <c r="CO63" i="7"/>
  <c r="CW63" i="7"/>
  <c r="F63" i="7"/>
  <c r="N63" i="7"/>
  <c r="V63" i="7"/>
  <c r="AD63" i="7"/>
  <c r="AL63" i="7"/>
  <c r="AT63" i="7"/>
  <c r="BB63" i="7"/>
  <c r="BJ63" i="7"/>
  <c r="BR63" i="7"/>
  <c r="BZ63" i="7"/>
  <c r="CH63" i="7"/>
  <c r="CP63" i="7"/>
  <c r="CX63" i="7"/>
  <c r="BK63" i="7"/>
  <c r="G63" i="7"/>
  <c r="BS63" i="7"/>
  <c r="O63" i="7"/>
  <c r="CA63" i="7"/>
  <c r="W63" i="7"/>
  <c r="CI63" i="7"/>
  <c r="AE63" i="7"/>
  <c r="CQ63" i="7"/>
  <c r="AM63" i="7"/>
  <c r="CY63" i="7"/>
  <c r="AU63" i="7"/>
  <c r="BC63" i="7"/>
  <c r="F65" i="7"/>
  <c r="N65" i="7"/>
  <c r="V65" i="7"/>
  <c r="AD65" i="7"/>
  <c r="AL65" i="7"/>
  <c r="AT65" i="7"/>
  <c r="BB65" i="7"/>
  <c r="BJ65" i="7"/>
  <c r="BR65" i="7"/>
  <c r="BZ65" i="7"/>
  <c r="CH65" i="7"/>
  <c r="CP65" i="7"/>
  <c r="CX65" i="7"/>
  <c r="I65" i="7"/>
  <c r="Q65" i="7"/>
  <c r="Y65" i="7"/>
  <c r="AG65" i="7"/>
  <c r="AO65" i="7"/>
  <c r="AW65" i="7"/>
  <c r="BE65" i="7"/>
  <c r="BM65" i="7"/>
  <c r="BU65" i="7"/>
  <c r="CC65" i="7"/>
  <c r="CK65" i="7"/>
  <c r="CS65" i="7"/>
  <c r="J65" i="7"/>
  <c r="R65" i="7"/>
  <c r="Z65" i="7"/>
  <c r="AH65" i="7"/>
  <c r="AP65" i="7"/>
  <c r="AX65" i="7"/>
  <c r="BF65" i="7"/>
  <c r="BN65" i="7"/>
  <c r="BV65" i="7"/>
  <c r="CD65" i="7"/>
  <c r="CL65" i="7"/>
  <c r="CT65" i="7"/>
  <c r="K65" i="7"/>
  <c r="S65" i="7"/>
  <c r="AA65" i="7"/>
  <c r="AI65" i="7"/>
  <c r="AQ65" i="7"/>
  <c r="AY65" i="7"/>
  <c r="BG65" i="7"/>
  <c r="BO65" i="7"/>
  <c r="BW65" i="7"/>
  <c r="CE65" i="7"/>
  <c r="CM65" i="7"/>
  <c r="CU65" i="7"/>
  <c r="D65" i="7"/>
  <c r="L65" i="7"/>
  <c r="T65" i="7"/>
  <c r="AB65" i="7"/>
  <c r="AJ65" i="7"/>
  <c r="AR65" i="7"/>
  <c r="AZ65" i="7"/>
  <c r="BH65" i="7"/>
  <c r="BP65" i="7"/>
  <c r="BX65" i="7"/>
  <c r="CF65" i="7"/>
  <c r="CN65" i="7"/>
  <c r="CV65" i="7"/>
  <c r="W65" i="7"/>
  <c r="AS65" i="7"/>
  <c r="BL65" i="7"/>
  <c r="CI65" i="7"/>
  <c r="E65" i="7"/>
  <c r="X65" i="7"/>
  <c r="AU65" i="7"/>
  <c r="BQ65" i="7"/>
  <c r="CJ65" i="7"/>
  <c r="G65" i="7"/>
  <c r="AC65" i="7"/>
  <c r="AV65" i="7"/>
  <c r="BS65" i="7"/>
  <c r="CO65" i="7"/>
  <c r="H65" i="7"/>
  <c r="AE65" i="7"/>
  <c r="BA65" i="7"/>
  <c r="BT65" i="7"/>
  <c r="CQ65" i="7"/>
  <c r="M65" i="7"/>
  <c r="AF65" i="7"/>
  <c r="BC65" i="7"/>
  <c r="BY65" i="7"/>
  <c r="CR65" i="7"/>
  <c r="O65" i="7"/>
  <c r="AK65" i="7"/>
  <c r="BD65" i="7"/>
  <c r="CA65" i="7"/>
  <c r="CW65" i="7"/>
  <c r="P65" i="7"/>
  <c r="AM65" i="7"/>
  <c r="BI65" i="7"/>
  <c r="CB65" i="7"/>
  <c r="CY65" i="7"/>
  <c r="U65" i="7"/>
  <c r="AN65" i="7"/>
  <c r="BK65" i="7"/>
  <c r="CG65" i="7"/>
  <c r="C60" i="10"/>
  <c r="G60" i="10"/>
  <c r="K60" i="10"/>
  <c r="O60" i="10"/>
  <c r="S60" i="10"/>
  <c r="W60" i="10"/>
  <c r="AA60" i="10"/>
  <c r="AE60" i="10"/>
  <c r="AI60" i="10"/>
  <c r="AM60" i="10"/>
  <c r="AQ60" i="10"/>
  <c r="AU60" i="10"/>
  <c r="AY60" i="10"/>
  <c r="BC60" i="10"/>
  <c r="BG60" i="10"/>
  <c r="BK60" i="10"/>
  <c r="BO60" i="10"/>
  <c r="BS60" i="10"/>
  <c r="BW60" i="10"/>
  <c r="CA60" i="10"/>
  <c r="CE60" i="10"/>
  <c r="CI60" i="10"/>
  <c r="CM60" i="10"/>
  <c r="CQ60" i="10"/>
  <c r="CU60" i="10"/>
  <c r="D60" i="10"/>
  <c r="H60" i="10"/>
  <c r="L60" i="10"/>
  <c r="P60" i="10"/>
  <c r="T60" i="10"/>
  <c r="X60" i="10"/>
  <c r="AB60" i="10"/>
  <c r="AF60" i="10"/>
  <c r="AJ60" i="10"/>
  <c r="AN60" i="10"/>
  <c r="AR60" i="10"/>
  <c r="AV60" i="10"/>
  <c r="AZ60" i="10"/>
  <c r="BD60" i="10"/>
  <c r="BH60" i="10"/>
  <c r="BL60" i="10"/>
  <c r="BP60" i="10"/>
  <c r="BT60" i="10"/>
  <c r="BX60" i="10"/>
  <c r="CB60" i="10"/>
  <c r="CF60" i="10"/>
  <c r="CJ60" i="10"/>
  <c r="CN60" i="10"/>
  <c r="CR60" i="10"/>
  <c r="CV60" i="10"/>
  <c r="E60" i="10"/>
  <c r="I60" i="10"/>
  <c r="M60" i="10"/>
  <c r="Q60" i="10"/>
  <c r="U60" i="10"/>
  <c r="Y60" i="10"/>
  <c r="AC60" i="10"/>
  <c r="AG60" i="10"/>
  <c r="AK60" i="10"/>
  <c r="AO60" i="10"/>
  <c r="AS60" i="10"/>
  <c r="AW60" i="10"/>
  <c r="BA60" i="10"/>
  <c r="BE60" i="10"/>
  <c r="BI60" i="10"/>
  <c r="BM60" i="10"/>
  <c r="BQ60" i="10"/>
  <c r="BU60" i="10"/>
  <c r="BY60" i="10"/>
  <c r="CC60" i="10"/>
  <c r="CG60" i="10"/>
  <c r="CK60" i="10"/>
  <c r="CO60" i="10"/>
  <c r="CS60" i="10"/>
  <c r="CW60" i="10"/>
  <c r="F60" i="10"/>
  <c r="I60" i="11" s="1"/>
  <c r="AL60" i="10"/>
  <c r="AO60" i="11" s="1"/>
  <c r="BR60" i="10"/>
  <c r="BU60" i="11" s="1"/>
  <c r="CX60" i="10"/>
  <c r="J60" i="10"/>
  <c r="M60" i="11" s="1"/>
  <c r="AP60" i="10"/>
  <c r="AS60" i="11" s="1"/>
  <c r="BV60" i="10"/>
  <c r="BY60" i="11" s="1"/>
  <c r="N60" i="10"/>
  <c r="Q60" i="11" s="1"/>
  <c r="AT60" i="10"/>
  <c r="AW60" i="11" s="1"/>
  <c r="BZ60" i="10"/>
  <c r="CC60" i="11" s="1"/>
  <c r="R60" i="10"/>
  <c r="U60" i="11" s="1"/>
  <c r="AX60" i="10"/>
  <c r="BA60" i="11" s="1"/>
  <c r="CD60" i="10"/>
  <c r="CG60" i="11" s="1"/>
  <c r="V60" i="10"/>
  <c r="BB60" i="10"/>
  <c r="CH60" i="10"/>
  <c r="Z60" i="10"/>
  <c r="BF60" i="10"/>
  <c r="CL60" i="10"/>
  <c r="CO60" i="11" s="1"/>
  <c r="AD60" i="10"/>
  <c r="BJ60" i="10"/>
  <c r="BM60" i="11" s="1"/>
  <c r="CP60" i="10"/>
  <c r="AH60" i="10"/>
  <c r="AK60" i="11" s="1"/>
  <c r="BN60" i="10"/>
  <c r="BQ60" i="11" s="1"/>
  <c r="CT60" i="10"/>
  <c r="CW60" i="11" s="1"/>
  <c r="BX60" i="11" l="1"/>
  <c r="AR60" i="11"/>
  <c r="AG60" i="11"/>
  <c r="CI60" i="11"/>
  <c r="CL60" i="11"/>
  <c r="BF60" i="11"/>
  <c r="Z60" i="11"/>
  <c r="BI60" i="11"/>
  <c r="W60" i="11"/>
  <c r="AZ60" i="11"/>
  <c r="AC60" i="11"/>
  <c r="BC60" i="11"/>
  <c r="CF60" i="11"/>
  <c r="CZ60" i="11"/>
  <c r="BU62" i="11"/>
  <c r="AB62" i="11"/>
  <c r="B65" i="7"/>
  <c r="AV60" i="11"/>
  <c r="P60" i="11"/>
  <c r="L60" i="11"/>
  <c r="R60" i="11"/>
  <c r="CS60" i="11"/>
  <c r="CC62" i="11"/>
  <c r="AY60" i="11"/>
  <c r="S60" i="11"/>
  <c r="CH60" i="11"/>
  <c r="BB60" i="11"/>
  <c r="V60" i="11"/>
  <c r="BA62" i="11"/>
  <c r="CA62" i="11"/>
  <c r="AU62" i="11"/>
  <c r="CD62" i="11"/>
  <c r="AX62" i="11"/>
  <c r="R62" i="11"/>
  <c r="CE60" i="11"/>
  <c r="CA60" i="11"/>
  <c r="AU60" i="11"/>
  <c r="O60" i="11"/>
  <c r="CD60" i="11"/>
  <c r="AX60" i="11"/>
  <c r="BW62" i="11"/>
  <c r="AQ62" i="11"/>
  <c r="K62" i="11"/>
  <c r="BZ62" i="11"/>
  <c r="AT62" i="11"/>
  <c r="N62" i="11"/>
  <c r="BT60" i="11"/>
  <c r="AN60" i="11"/>
  <c r="H60" i="11"/>
  <c r="BW60" i="11"/>
  <c r="AQ60" i="11"/>
  <c r="K60" i="11"/>
  <c r="BZ60" i="11"/>
  <c r="AT60" i="11"/>
  <c r="N60" i="11"/>
  <c r="J68" i="9"/>
  <c r="R68" i="9"/>
  <c r="Z68" i="9"/>
  <c r="AH68" i="9"/>
  <c r="AP68" i="9"/>
  <c r="AX68" i="9"/>
  <c r="BF68" i="9"/>
  <c r="BN68" i="9"/>
  <c r="BV68" i="9"/>
  <c r="CD68" i="9"/>
  <c r="CL68" i="9"/>
  <c r="CT68" i="9"/>
  <c r="DB68" i="9"/>
  <c r="F68" i="9"/>
  <c r="K68" i="9"/>
  <c r="S68" i="9"/>
  <c r="AA68" i="9"/>
  <c r="AI68" i="9"/>
  <c r="AQ68" i="9"/>
  <c r="AY68" i="9"/>
  <c r="BG68" i="9"/>
  <c r="BO68" i="9"/>
  <c r="BW68" i="9"/>
  <c r="CE68" i="9"/>
  <c r="CM68" i="9"/>
  <c r="CU68" i="9"/>
  <c r="DC68" i="9"/>
  <c r="L68" i="9"/>
  <c r="T68" i="9"/>
  <c r="AB68" i="9"/>
  <c r="AJ68" i="9"/>
  <c r="AR68" i="9"/>
  <c r="AZ68" i="9"/>
  <c r="BH68" i="9"/>
  <c r="BP68" i="9"/>
  <c r="BX68" i="9"/>
  <c r="CF68" i="9"/>
  <c r="CN68" i="9"/>
  <c r="CV68" i="9"/>
  <c r="DD68" i="9"/>
  <c r="M68" i="9"/>
  <c r="U68" i="9"/>
  <c r="AC68" i="9"/>
  <c r="AK68" i="9"/>
  <c r="AS68" i="9"/>
  <c r="BA68" i="9"/>
  <c r="BI68" i="9"/>
  <c r="BQ68" i="9"/>
  <c r="BY68" i="9"/>
  <c r="CG68" i="9"/>
  <c r="CO68" i="9"/>
  <c r="CW68" i="9"/>
  <c r="N68" i="9"/>
  <c r="V68" i="9"/>
  <c r="AD68" i="9"/>
  <c r="AL68" i="9"/>
  <c r="AT68" i="9"/>
  <c r="BB68" i="9"/>
  <c r="BJ68" i="9"/>
  <c r="BR68" i="9"/>
  <c r="BZ68" i="9"/>
  <c r="CH68" i="9"/>
  <c r="CP68" i="9"/>
  <c r="CX68" i="9"/>
  <c r="O68" i="9"/>
  <c r="W68" i="9"/>
  <c r="AE68" i="9"/>
  <c r="AM68" i="9"/>
  <c r="AU68" i="9"/>
  <c r="BC68" i="9"/>
  <c r="BK68" i="9"/>
  <c r="BS68" i="9"/>
  <c r="CA68" i="9"/>
  <c r="CI68" i="9"/>
  <c r="CQ68" i="9"/>
  <c r="CY68" i="9"/>
  <c r="P68" i="9"/>
  <c r="X68" i="9"/>
  <c r="AF68" i="9"/>
  <c r="AN68" i="9"/>
  <c r="AV68" i="9"/>
  <c r="BD68" i="9"/>
  <c r="BL68" i="9"/>
  <c r="BT68" i="9"/>
  <c r="CB68" i="9"/>
  <c r="CJ68" i="9"/>
  <c r="CR68" i="9"/>
  <c r="CZ68" i="9"/>
  <c r="BM68" i="9"/>
  <c r="I68" i="9"/>
  <c r="BU68" i="9"/>
  <c r="Q68" i="9"/>
  <c r="CC68" i="9"/>
  <c r="Y68" i="9"/>
  <c r="CK68" i="9"/>
  <c r="AG68" i="9"/>
  <c r="CS68" i="9"/>
  <c r="AO68" i="9"/>
  <c r="DA68" i="9"/>
  <c r="AW68" i="9"/>
  <c r="BE68" i="9"/>
  <c r="CY62" i="11"/>
  <c r="BS62" i="11"/>
  <c r="G62" i="11"/>
  <c r="BV62" i="11"/>
  <c r="AP62" i="11"/>
  <c r="J62" i="11"/>
  <c r="T60" i="11"/>
  <c r="S62" i="11"/>
  <c r="BE60" i="11"/>
  <c r="CV60" i="11"/>
  <c r="BP60" i="11"/>
  <c r="AJ60" i="11"/>
  <c r="CY60" i="11"/>
  <c r="BS60" i="11"/>
  <c r="AM60" i="11"/>
  <c r="G60" i="11"/>
  <c r="BV60" i="11"/>
  <c r="AP60" i="11"/>
  <c r="J60" i="11"/>
  <c r="D61" i="10"/>
  <c r="H61" i="10"/>
  <c r="L61" i="10"/>
  <c r="P61" i="10"/>
  <c r="T61" i="10"/>
  <c r="X61" i="10"/>
  <c r="AB61" i="10"/>
  <c r="AF61" i="10"/>
  <c r="AJ61" i="10"/>
  <c r="AN61" i="10"/>
  <c r="AR61" i="10"/>
  <c r="AV61" i="10"/>
  <c r="AZ61" i="10"/>
  <c r="BD61" i="10"/>
  <c r="BH61" i="10"/>
  <c r="BL61" i="10"/>
  <c r="BP61" i="10"/>
  <c r="BT61" i="10"/>
  <c r="BX61" i="10"/>
  <c r="CB61" i="10"/>
  <c r="CF61" i="10"/>
  <c r="CJ61" i="10"/>
  <c r="CN61" i="10"/>
  <c r="CR61" i="10"/>
  <c r="CV61" i="10"/>
  <c r="E61" i="10"/>
  <c r="I61" i="10"/>
  <c r="M61" i="10"/>
  <c r="Q61" i="10"/>
  <c r="U61" i="10"/>
  <c r="Y61" i="10"/>
  <c r="AC61" i="10"/>
  <c r="AG61" i="10"/>
  <c r="AK61" i="10"/>
  <c r="AO61" i="10"/>
  <c r="AS61" i="10"/>
  <c r="AW61" i="10"/>
  <c r="BA61" i="10"/>
  <c r="BE61" i="10"/>
  <c r="BI61" i="10"/>
  <c r="BM61" i="10"/>
  <c r="BQ61" i="10"/>
  <c r="BU61" i="10"/>
  <c r="BY61" i="10"/>
  <c r="CC61" i="10"/>
  <c r="CG61" i="10"/>
  <c r="CK61" i="10"/>
  <c r="CO61" i="10"/>
  <c r="CS61" i="10"/>
  <c r="CW61" i="10"/>
  <c r="F61" i="10"/>
  <c r="J61" i="10"/>
  <c r="N61" i="10"/>
  <c r="R61" i="10"/>
  <c r="V61" i="10"/>
  <c r="Z61" i="10"/>
  <c r="AD61" i="10"/>
  <c r="AH61" i="10"/>
  <c r="AL61" i="10"/>
  <c r="AP61" i="10"/>
  <c r="AT61" i="10"/>
  <c r="AX61" i="10"/>
  <c r="BB61" i="10"/>
  <c r="BF61" i="10"/>
  <c r="BJ61" i="10"/>
  <c r="BN61" i="10"/>
  <c r="BR61" i="10"/>
  <c r="BV61" i="10"/>
  <c r="BZ61" i="10"/>
  <c r="CD61" i="10"/>
  <c r="CH61" i="10"/>
  <c r="CL61" i="10"/>
  <c r="CP61" i="10"/>
  <c r="CT61" i="10"/>
  <c r="CX61" i="10"/>
  <c r="C61" i="10"/>
  <c r="G61" i="10"/>
  <c r="K61" i="10"/>
  <c r="N61" i="11" s="1"/>
  <c r="O61" i="10"/>
  <c r="S61" i="10"/>
  <c r="V61" i="11" s="1"/>
  <c r="W61" i="10"/>
  <c r="AA61" i="10"/>
  <c r="AD61" i="11" s="1"/>
  <c r="AE61" i="10"/>
  <c r="AI61" i="10"/>
  <c r="AM61" i="10"/>
  <c r="AQ61" i="10"/>
  <c r="AT61" i="11" s="1"/>
  <c r="AU61" i="10"/>
  <c r="AX61" i="11" s="1"/>
  <c r="AY61" i="10"/>
  <c r="BB61" i="11" s="1"/>
  <c r="BC61" i="10"/>
  <c r="BG61" i="10"/>
  <c r="BJ61" i="11" s="1"/>
  <c r="BK61" i="10"/>
  <c r="BO61" i="10"/>
  <c r="BR61" i="11" s="1"/>
  <c r="BS61" i="10"/>
  <c r="BW61" i="10"/>
  <c r="BZ61" i="11" s="1"/>
  <c r="CA61" i="10"/>
  <c r="CD61" i="11" s="1"/>
  <c r="CE61" i="10"/>
  <c r="CH61" i="11" s="1"/>
  <c r="CI61" i="10"/>
  <c r="CM61" i="10"/>
  <c r="CP61" i="11" s="1"/>
  <c r="CQ61" i="10"/>
  <c r="CU61" i="10"/>
  <c r="CX61" i="11" s="1"/>
  <c r="BO62" i="11"/>
  <c r="AI62" i="11"/>
  <c r="CX62" i="11"/>
  <c r="BR62" i="11"/>
  <c r="AL62" i="11"/>
  <c r="E62" i="11"/>
  <c r="F62" i="11"/>
  <c r="U62" i="11"/>
  <c r="CB60" i="11"/>
  <c r="Y60" i="11"/>
  <c r="CR60" i="11"/>
  <c r="BL60" i="11"/>
  <c r="AF60" i="11"/>
  <c r="CU60" i="11"/>
  <c r="BO60" i="11"/>
  <c r="AI60" i="11"/>
  <c r="CX60" i="11"/>
  <c r="BR60" i="11"/>
  <c r="AL60" i="11"/>
  <c r="E60" i="11"/>
  <c r="F60" i="11"/>
  <c r="B63" i="7"/>
  <c r="CJ62" i="11"/>
  <c r="BK62" i="11"/>
  <c r="AE62" i="11"/>
  <c r="CT62" i="11"/>
  <c r="BN62" i="11"/>
  <c r="AH62" i="11"/>
  <c r="AW62" i="11"/>
  <c r="Q62" i="11"/>
  <c r="CN60" i="11"/>
  <c r="BH60" i="11"/>
  <c r="AB60" i="11"/>
  <c r="CQ60" i="11"/>
  <c r="BK60" i="11"/>
  <c r="AE60" i="11"/>
  <c r="CT60" i="11"/>
  <c r="BN60" i="11"/>
  <c r="AH60" i="11"/>
  <c r="K64" i="7"/>
  <c r="S64" i="7"/>
  <c r="AA64" i="7"/>
  <c r="AI64" i="7"/>
  <c r="AQ64" i="7"/>
  <c r="AY64" i="7"/>
  <c r="BG64" i="7"/>
  <c r="BO64" i="7"/>
  <c r="BW64" i="7"/>
  <c r="CE64" i="7"/>
  <c r="CM64" i="7"/>
  <c r="CU64" i="7"/>
  <c r="D64" i="7"/>
  <c r="L64" i="7"/>
  <c r="T64" i="7"/>
  <c r="AB64" i="7"/>
  <c r="AJ64" i="7"/>
  <c r="AR64" i="7"/>
  <c r="AZ64" i="7"/>
  <c r="BH64" i="7"/>
  <c r="BP64" i="7"/>
  <c r="BX64" i="7"/>
  <c r="CF64" i="7"/>
  <c r="CN64" i="7"/>
  <c r="CV64" i="7"/>
  <c r="E64" i="7"/>
  <c r="M64" i="7"/>
  <c r="U64" i="7"/>
  <c r="AC64" i="7"/>
  <c r="AK64" i="7"/>
  <c r="AS64" i="7"/>
  <c r="BA64" i="7"/>
  <c r="BI64" i="7"/>
  <c r="BQ64" i="7"/>
  <c r="BY64" i="7"/>
  <c r="CG64" i="7"/>
  <c r="CO64" i="7"/>
  <c r="CW64" i="7"/>
  <c r="F64" i="7"/>
  <c r="N64" i="7"/>
  <c r="V64" i="7"/>
  <c r="AD64" i="7"/>
  <c r="AL64" i="7"/>
  <c r="AT64" i="7"/>
  <c r="BB64" i="7"/>
  <c r="BJ64" i="7"/>
  <c r="BR64" i="7"/>
  <c r="BZ64" i="7"/>
  <c r="CH64" i="7"/>
  <c r="CP64" i="7"/>
  <c r="CX64" i="7"/>
  <c r="G64" i="7"/>
  <c r="O64" i="7"/>
  <c r="W64" i="7"/>
  <c r="AE64" i="7"/>
  <c r="AM64" i="7"/>
  <c r="AU64" i="7"/>
  <c r="BC64" i="7"/>
  <c r="BK64" i="7"/>
  <c r="BS64" i="7"/>
  <c r="CA64" i="7"/>
  <c r="CI64" i="7"/>
  <c r="CQ64" i="7"/>
  <c r="CY64" i="7"/>
  <c r="H64" i="7"/>
  <c r="P64" i="7"/>
  <c r="X64" i="7"/>
  <c r="AF64" i="7"/>
  <c r="AN64" i="7"/>
  <c r="AV64" i="7"/>
  <c r="BD64" i="7"/>
  <c r="BL64" i="7"/>
  <c r="BT64" i="7"/>
  <c r="CB64" i="7"/>
  <c r="CJ64" i="7"/>
  <c r="CR64" i="7"/>
  <c r="I64" i="7"/>
  <c r="Q64" i="7"/>
  <c r="Y64" i="7"/>
  <c r="AG64" i="7"/>
  <c r="AO64" i="7"/>
  <c r="AW64" i="7"/>
  <c r="BE64" i="7"/>
  <c r="BM64" i="7"/>
  <c r="BU64" i="7"/>
  <c r="CC64" i="7"/>
  <c r="CK64" i="7"/>
  <c r="CS64" i="7"/>
  <c r="AH64" i="7"/>
  <c r="CT64" i="7"/>
  <c r="AP64" i="7"/>
  <c r="AX64" i="7"/>
  <c r="BF64" i="7"/>
  <c r="BN64" i="7"/>
  <c r="J64" i="7"/>
  <c r="BV64" i="7"/>
  <c r="R64" i="7"/>
  <c r="CD64" i="7"/>
  <c r="Z64" i="7"/>
  <c r="CL64" i="7"/>
  <c r="CN62" i="11"/>
  <c r="BY62" i="11"/>
  <c r="CR62" i="11"/>
  <c r="CM62" i="11"/>
  <c r="BG62" i="11"/>
  <c r="AA62" i="11"/>
  <c r="CP62" i="11"/>
  <c r="BJ62" i="11"/>
  <c r="AD62" i="11"/>
  <c r="AS62" i="11"/>
  <c r="M62" i="11"/>
  <c r="CK60" i="11"/>
  <c r="CJ60" i="11"/>
  <c r="BD60" i="11"/>
  <c r="X60" i="11"/>
  <c r="CM60" i="11"/>
  <c r="BG60" i="11"/>
  <c r="AA60" i="11"/>
  <c r="CP60" i="11"/>
  <c r="BJ60" i="11"/>
  <c r="AD60" i="11"/>
  <c r="AZ62" i="11"/>
  <c r="CV62" i="11"/>
  <c r="BD62" i="11"/>
  <c r="CG62" i="11"/>
  <c r="CI62" i="11"/>
  <c r="BC62" i="11"/>
  <c r="W62" i="11"/>
  <c r="CL62" i="11"/>
  <c r="BF62" i="11"/>
  <c r="Z62" i="11"/>
  <c r="AO62" i="11"/>
  <c r="I62" i="11"/>
  <c r="CT61" i="11" l="1"/>
  <c r="CR61" i="11"/>
  <c r="BL61" i="11"/>
  <c r="AF61" i="11"/>
  <c r="CJ61" i="11"/>
  <c r="BD61" i="11"/>
  <c r="X61" i="11"/>
  <c r="BV61" i="11"/>
  <c r="AP61" i="11"/>
  <c r="J61" i="11"/>
  <c r="CO61" i="11"/>
  <c r="BI61" i="11"/>
  <c r="AC61" i="11"/>
  <c r="CU61" i="11"/>
  <c r="R61" i="11"/>
  <c r="BO61" i="11"/>
  <c r="AI61" i="11"/>
  <c r="CK61" i="11"/>
  <c r="BE61" i="11"/>
  <c r="Y61" i="11"/>
  <c r="CG61" i="11"/>
  <c r="BA61" i="11"/>
  <c r="U61" i="11"/>
  <c r="CM61" i="11"/>
  <c r="BG61" i="11"/>
  <c r="AA61" i="11"/>
  <c r="AL61" i="11"/>
  <c r="BN61" i="11"/>
  <c r="AH61" i="11"/>
  <c r="B60" i="11"/>
  <c r="C60" i="11" s="1"/>
  <c r="B67" i="9" s="1"/>
  <c r="CN61" i="11"/>
  <c r="BH61" i="11"/>
  <c r="AB61" i="11"/>
  <c r="CQ61" i="11"/>
  <c r="BK61" i="11"/>
  <c r="AE61" i="11"/>
  <c r="CC61" i="11"/>
  <c r="AW61" i="11"/>
  <c r="Q61" i="11"/>
  <c r="CF61" i="11"/>
  <c r="AZ61" i="11"/>
  <c r="T61" i="11"/>
  <c r="CI61" i="11"/>
  <c r="BC61" i="11"/>
  <c r="W61" i="11"/>
  <c r="F61" i="11"/>
  <c r="E61" i="11"/>
  <c r="BY61" i="11"/>
  <c r="AS61" i="11"/>
  <c r="M61" i="11"/>
  <c r="CB61" i="11"/>
  <c r="AV61" i="11"/>
  <c r="P61" i="11"/>
  <c r="CE61" i="11"/>
  <c r="AY61" i="11"/>
  <c r="S61" i="11"/>
  <c r="BU61" i="11"/>
  <c r="AO61" i="11"/>
  <c r="I61" i="11"/>
  <c r="BX61" i="11"/>
  <c r="AR61" i="11"/>
  <c r="L61" i="11"/>
  <c r="CA61" i="11"/>
  <c r="AU61" i="11"/>
  <c r="O61" i="11"/>
  <c r="B62" i="11"/>
  <c r="C62" i="11" s="1"/>
  <c r="B69" i="9" s="1"/>
  <c r="CW61" i="11"/>
  <c r="BQ61" i="11"/>
  <c r="AK61" i="11"/>
  <c r="CZ61" i="11"/>
  <c r="BT61" i="11"/>
  <c r="AN61" i="11"/>
  <c r="H61" i="11"/>
  <c r="BW61" i="11"/>
  <c r="AQ61" i="11"/>
  <c r="K61" i="11"/>
  <c r="B64" i="7"/>
  <c r="CL61" i="11"/>
  <c r="BF61" i="11"/>
  <c r="Z61" i="11"/>
  <c r="CS61" i="11"/>
  <c r="BM61" i="11"/>
  <c r="AG61" i="11"/>
  <c r="CV61" i="11"/>
  <c r="BP61" i="11"/>
  <c r="AJ61" i="11"/>
  <c r="CY61" i="11"/>
  <c r="BS61" i="11"/>
  <c r="AM61" i="11"/>
  <c r="G61" i="11"/>
  <c r="C69" i="9" l="1"/>
  <c r="D69" i="9" s="1"/>
  <c r="E69" i="9" s="1"/>
  <c r="B61" i="11"/>
  <c r="C61" i="11" s="1"/>
  <c r="B68" i="9" s="1"/>
  <c r="C67" i="9"/>
  <c r="D67" i="9" s="1"/>
  <c r="E67" i="9" s="1"/>
  <c r="C68" i="9" l="1"/>
  <c r="D68" i="9" s="1"/>
  <c r="E68" i="9" s="1"/>
  <c r="F69" i="9" l="1"/>
  <c r="F67" i="9"/>
  <c r="C65" i="6" l="1"/>
  <c r="C67" i="6"/>
  <c r="A66" i="11" l="1"/>
  <c r="A66" i="10"/>
  <c r="A73" i="9"/>
  <c r="A69" i="7"/>
  <c r="A71" i="9"/>
  <c r="A64" i="11"/>
  <c r="A67" i="7"/>
  <c r="C66" i="6"/>
  <c r="A64" i="10"/>
  <c r="A68" i="7" l="1"/>
  <c r="A65" i="11"/>
  <c r="A65" i="10"/>
  <c r="A72" i="9"/>
  <c r="M73" i="9"/>
  <c r="U73" i="9"/>
  <c r="AC73" i="9"/>
  <c r="AK73" i="9"/>
  <c r="AS73" i="9"/>
  <c r="BA73" i="9"/>
  <c r="BI73" i="9"/>
  <c r="BQ73" i="9"/>
  <c r="BY73" i="9"/>
  <c r="CG73" i="9"/>
  <c r="CO73" i="9"/>
  <c r="CW73" i="9"/>
  <c r="N73" i="9"/>
  <c r="V73" i="9"/>
  <c r="AD73" i="9"/>
  <c r="AL73" i="9"/>
  <c r="AT73" i="9"/>
  <c r="BB73" i="9"/>
  <c r="BJ73" i="9"/>
  <c r="BR73" i="9"/>
  <c r="BZ73" i="9"/>
  <c r="CH73" i="9"/>
  <c r="CP73" i="9"/>
  <c r="CX73" i="9"/>
  <c r="O73" i="9"/>
  <c r="W73" i="9"/>
  <c r="AE73" i="9"/>
  <c r="AM73" i="9"/>
  <c r="AU73" i="9"/>
  <c r="BC73" i="9"/>
  <c r="BK73" i="9"/>
  <c r="BS73" i="9"/>
  <c r="CA73" i="9"/>
  <c r="CI73" i="9"/>
  <c r="CQ73" i="9"/>
  <c r="CY73" i="9"/>
  <c r="P73" i="9"/>
  <c r="X73" i="9"/>
  <c r="AF73" i="9"/>
  <c r="AN73" i="9"/>
  <c r="AV73" i="9"/>
  <c r="BD73" i="9"/>
  <c r="BL73" i="9"/>
  <c r="BT73" i="9"/>
  <c r="CB73" i="9"/>
  <c r="CJ73" i="9"/>
  <c r="CR73" i="9"/>
  <c r="CZ73" i="9"/>
  <c r="I73" i="9"/>
  <c r="Q73" i="9"/>
  <c r="Y73" i="9"/>
  <c r="AG73" i="9"/>
  <c r="AO73" i="9"/>
  <c r="AW73" i="9"/>
  <c r="BE73" i="9"/>
  <c r="BM73" i="9"/>
  <c r="BU73" i="9"/>
  <c r="CC73" i="9"/>
  <c r="CK73" i="9"/>
  <c r="CS73" i="9"/>
  <c r="DA73" i="9"/>
  <c r="J73" i="9"/>
  <c r="R73" i="9"/>
  <c r="Z73" i="9"/>
  <c r="AH73" i="9"/>
  <c r="AP73" i="9"/>
  <c r="AX73" i="9"/>
  <c r="BF73" i="9"/>
  <c r="BN73" i="9"/>
  <c r="BV73" i="9"/>
  <c r="CD73" i="9"/>
  <c r="CL73" i="9"/>
  <c r="CT73" i="9"/>
  <c r="DB73" i="9"/>
  <c r="K73" i="9"/>
  <c r="S73" i="9"/>
  <c r="AA73" i="9"/>
  <c r="AI73" i="9"/>
  <c r="AQ73" i="9"/>
  <c r="AY73" i="9"/>
  <c r="BG73" i="9"/>
  <c r="BO73" i="9"/>
  <c r="BW73" i="9"/>
  <c r="CE73" i="9"/>
  <c r="CM73" i="9"/>
  <c r="CU73" i="9"/>
  <c r="DC73" i="9"/>
  <c r="L73" i="9"/>
  <c r="T73" i="9"/>
  <c r="AB73" i="9"/>
  <c r="AJ73" i="9"/>
  <c r="AR73" i="9"/>
  <c r="AZ73" i="9"/>
  <c r="BH73" i="9"/>
  <c r="BP73" i="9"/>
  <c r="BX73" i="9"/>
  <c r="CF73" i="9"/>
  <c r="CN73" i="9"/>
  <c r="CV73" i="9"/>
  <c r="DD73" i="9"/>
  <c r="P71" i="9"/>
  <c r="X71" i="9"/>
  <c r="AF71" i="9"/>
  <c r="L71" i="9"/>
  <c r="U71" i="9"/>
  <c r="AD71" i="9"/>
  <c r="AM71" i="9"/>
  <c r="AU71" i="9"/>
  <c r="BC71" i="9"/>
  <c r="BK71" i="9"/>
  <c r="BS71" i="9"/>
  <c r="CA71" i="9"/>
  <c r="CI71" i="9"/>
  <c r="CQ71" i="9"/>
  <c r="CY71" i="9"/>
  <c r="M71" i="9"/>
  <c r="V71" i="9"/>
  <c r="AE71" i="9"/>
  <c r="AN71" i="9"/>
  <c r="AV71" i="9"/>
  <c r="BD71" i="9"/>
  <c r="BL71" i="9"/>
  <c r="BT71" i="9"/>
  <c r="CB71" i="9"/>
  <c r="CJ71" i="9"/>
  <c r="CR71" i="9"/>
  <c r="CZ71" i="9"/>
  <c r="N71" i="9"/>
  <c r="W71" i="9"/>
  <c r="AG71" i="9"/>
  <c r="AO71" i="9"/>
  <c r="AW71" i="9"/>
  <c r="BE71" i="9"/>
  <c r="BM71" i="9"/>
  <c r="BU71" i="9"/>
  <c r="CC71" i="9"/>
  <c r="CK71" i="9"/>
  <c r="CS71" i="9"/>
  <c r="DA71" i="9"/>
  <c r="O71" i="9"/>
  <c r="Y71" i="9"/>
  <c r="AH71" i="9"/>
  <c r="AP71" i="9"/>
  <c r="AX71" i="9"/>
  <c r="BF71" i="9"/>
  <c r="BN71" i="9"/>
  <c r="BV71" i="9"/>
  <c r="CD71" i="9"/>
  <c r="CL71" i="9"/>
  <c r="CT71" i="9"/>
  <c r="DB71" i="9"/>
  <c r="Q71" i="9"/>
  <c r="Z71" i="9"/>
  <c r="AI71" i="9"/>
  <c r="AQ71" i="9"/>
  <c r="AY71" i="9"/>
  <c r="BG71" i="9"/>
  <c r="BO71" i="9"/>
  <c r="BW71" i="9"/>
  <c r="CE71" i="9"/>
  <c r="CM71" i="9"/>
  <c r="CU71" i="9"/>
  <c r="DC71" i="9"/>
  <c r="I71" i="9"/>
  <c r="R71" i="9"/>
  <c r="AA71" i="9"/>
  <c r="AJ71" i="9"/>
  <c r="AR71" i="9"/>
  <c r="AZ71" i="9"/>
  <c r="BH71" i="9"/>
  <c r="BP71" i="9"/>
  <c r="BX71" i="9"/>
  <c r="CF71" i="9"/>
  <c r="CN71" i="9"/>
  <c r="CV71" i="9"/>
  <c r="DD71" i="9"/>
  <c r="J71" i="9"/>
  <c r="S71" i="9"/>
  <c r="AB71" i="9"/>
  <c r="AK71" i="9"/>
  <c r="AS71" i="9"/>
  <c r="BA71" i="9"/>
  <c r="BI71" i="9"/>
  <c r="BQ71" i="9"/>
  <c r="BY71" i="9"/>
  <c r="CG71" i="9"/>
  <c r="CO71" i="9"/>
  <c r="CW71" i="9"/>
  <c r="K71" i="9"/>
  <c r="T71" i="9"/>
  <c r="AC71" i="9"/>
  <c r="AL71" i="9"/>
  <c r="AT71" i="9"/>
  <c r="BB71" i="9"/>
  <c r="BJ71" i="9"/>
  <c r="BR71" i="9"/>
  <c r="BZ71" i="9"/>
  <c r="CH71" i="9"/>
  <c r="CP71" i="9"/>
  <c r="CX71" i="9"/>
  <c r="F66" i="10"/>
  <c r="J66" i="10"/>
  <c r="N66" i="10"/>
  <c r="Q66" i="11" s="1"/>
  <c r="R66" i="10"/>
  <c r="V66" i="10"/>
  <c r="Z66" i="10"/>
  <c r="AD66" i="10"/>
  <c r="AH66" i="10"/>
  <c r="AL66" i="10"/>
  <c r="AP66" i="10"/>
  <c r="AT66" i="10"/>
  <c r="AW66" i="11" s="1"/>
  <c r="AX66" i="10"/>
  <c r="BB66" i="10"/>
  <c r="BF66" i="10"/>
  <c r="BJ66" i="10"/>
  <c r="BN66" i="10"/>
  <c r="BR66" i="10"/>
  <c r="BV66" i="10"/>
  <c r="BZ66" i="10"/>
  <c r="CC66" i="11" s="1"/>
  <c r="CD66" i="10"/>
  <c r="CH66" i="10"/>
  <c r="CL66" i="10"/>
  <c r="CP66" i="10"/>
  <c r="CT66" i="10"/>
  <c r="CX66" i="10"/>
  <c r="C66" i="10"/>
  <c r="G66" i="10"/>
  <c r="K66" i="10"/>
  <c r="O66" i="10"/>
  <c r="S66" i="10"/>
  <c r="W66" i="10"/>
  <c r="AA66" i="10"/>
  <c r="AE66" i="10"/>
  <c r="AI66" i="10"/>
  <c r="AM66" i="10"/>
  <c r="AQ66" i="10"/>
  <c r="AU66" i="10"/>
  <c r="AY66" i="10"/>
  <c r="BC66" i="10"/>
  <c r="BG66" i="10"/>
  <c r="BK66" i="10"/>
  <c r="BO66" i="10"/>
  <c r="BS66" i="10"/>
  <c r="BW66" i="10"/>
  <c r="CA66" i="10"/>
  <c r="CE66" i="10"/>
  <c r="CI66" i="10"/>
  <c r="CM66" i="10"/>
  <c r="CQ66" i="10"/>
  <c r="CU66" i="10"/>
  <c r="D66" i="10"/>
  <c r="H66" i="10"/>
  <c r="L66" i="10"/>
  <c r="P66" i="10"/>
  <c r="T66" i="10"/>
  <c r="X66" i="10"/>
  <c r="AB66" i="10"/>
  <c r="AF66" i="10"/>
  <c r="AJ66" i="10"/>
  <c r="AN66" i="10"/>
  <c r="AR66" i="10"/>
  <c r="AV66" i="10"/>
  <c r="AZ66" i="10"/>
  <c r="BD66" i="10"/>
  <c r="BH66" i="10"/>
  <c r="BL66" i="10"/>
  <c r="BP66" i="10"/>
  <c r="BT66" i="10"/>
  <c r="BX66" i="10"/>
  <c r="CB66" i="10"/>
  <c r="CF66" i="10"/>
  <c r="CJ66" i="10"/>
  <c r="CN66" i="10"/>
  <c r="CR66" i="10"/>
  <c r="CV66" i="10"/>
  <c r="E66" i="10"/>
  <c r="H66" i="11" s="1"/>
  <c r="I66" i="10"/>
  <c r="M66" i="10"/>
  <c r="Q66" i="10"/>
  <c r="U66" i="10"/>
  <c r="X66" i="11" s="1"/>
  <c r="Y66" i="10"/>
  <c r="AB66" i="11" s="1"/>
  <c r="AC66" i="10"/>
  <c r="AF66" i="11" s="1"/>
  <c r="AG66" i="10"/>
  <c r="AJ66" i="11" s="1"/>
  <c r="AK66" i="10"/>
  <c r="AN66" i="11" s="1"/>
  <c r="AO66" i="10"/>
  <c r="AS66" i="10"/>
  <c r="AW66" i="10"/>
  <c r="BA66" i="10"/>
  <c r="BD66" i="11" s="1"/>
  <c r="BE66" i="10"/>
  <c r="BH66" i="11" s="1"/>
  <c r="BI66" i="10"/>
  <c r="BL66" i="11" s="1"/>
  <c r="BM66" i="10"/>
  <c r="BP66" i="11" s="1"/>
  <c r="BQ66" i="10"/>
  <c r="BT66" i="11" s="1"/>
  <c r="BU66" i="10"/>
  <c r="BY66" i="10"/>
  <c r="CC66" i="10"/>
  <c r="CG66" i="10"/>
  <c r="CJ66" i="11" s="1"/>
  <c r="CK66" i="10"/>
  <c r="CN66" i="11" s="1"/>
  <c r="CO66" i="10"/>
  <c r="CR66" i="11" s="1"/>
  <c r="CS66" i="10"/>
  <c r="CV66" i="11" s="1"/>
  <c r="CW66" i="10"/>
  <c r="CZ66" i="11" s="1"/>
  <c r="I67" i="7"/>
  <c r="Q67" i="7"/>
  <c r="Y67" i="7"/>
  <c r="AG67" i="7"/>
  <c r="AO67" i="7"/>
  <c r="AW67" i="7"/>
  <c r="BE67" i="7"/>
  <c r="BM67" i="7"/>
  <c r="BU67" i="7"/>
  <c r="CC67" i="7"/>
  <c r="CK67" i="7"/>
  <c r="CS67" i="7"/>
  <c r="H67" i="7"/>
  <c r="R67" i="7"/>
  <c r="AA67" i="7"/>
  <c r="AJ67" i="7"/>
  <c r="AS67" i="7"/>
  <c r="BB67" i="7"/>
  <c r="BK67" i="7"/>
  <c r="BT67" i="7"/>
  <c r="CD67" i="7"/>
  <c r="CM67" i="7"/>
  <c r="CV67" i="7"/>
  <c r="J67" i="7"/>
  <c r="S67" i="7"/>
  <c r="AB67" i="7"/>
  <c r="AK67" i="7"/>
  <c r="AT67" i="7"/>
  <c r="BC67" i="7"/>
  <c r="BL67" i="7"/>
  <c r="BV67" i="7"/>
  <c r="CE67" i="7"/>
  <c r="CN67" i="7"/>
  <c r="CW67" i="7"/>
  <c r="K67" i="7"/>
  <c r="T67" i="7"/>
  <c r="AC67" i="7"/>
  <c r="AL67" i="7"/>
  <c r="AU67" i="7"/>
  <c r="BD67" i="7"/>
  <c r="BN67" i="7"/>
  <c r="BW67" i="7"/>
  <c r="CF67" i="7"/>
  <c r="CO67" i="7"/>
  <c r="CX67" i="7"/>
  <c r="L67" i="7"/>
  <c r="U67" i="7"/>
  <c r="AD67" i="7"/>
  <c r="AM67" i="7"/>
  <c r="AV67" i="7"/>
  <c r="BF67" i="7"/>
  <c r="BO67" i="7"/>
  <c r="BX67" i="7"/>
  <c r="CG67" i="7"/>
  <c r="CP67" i="7"/>
  <c r="CY67" i="7"/>
  <c r="D67" i="7"/>
  <c r="M67" i="7"/>
  <c r="V67" i="7"/>
  <c r="AE67" i="7"/>
  <c r="AN67" i="7"/>
  <c r="AX67" i="7"/>
  <c r="BG67" i="7"/>
  <c r="BP67" i="7"/>
  <c r="BY67" i="7"/>
  <c r="CH67" i="7"/>
  <c r="CQ67" i="7"/>
  <c r="E67" i="7"/>
  <c r="N67" i="7"/>
  <c r="W67" i="7"/>
  <c r="AF67" i="7"/>
  <c r="AP67" i="7"/>
  <c r="AY67" i="7"/>
  <c r="BH67" i="7"/>
  <c r="BQ67" i="7"/>
  <c r="BZ67" i="7"/>
  <c r="CI67" i="7"/>
  <c r="CR67" i="7"/>
  <c r="F67" i="7"/>
  <c r="O67" i="7"/>
  <c r="X67" i="7"/>
  <c r="AH67" i="7"/>
  <c r="AQ67" i="7"/>
  <c r="AZ67" i="7"/>
  <c r="BI67" i="7"/>
  <c r="BR67" i="7"/>
  <c r="CA67" i="7"/>
  <c r="CJ67" i="7"/>
  <c r="CT67" i="7"/>
  <c r="G67" i="7"/>
  <c r="P67" i="7"/>
  <c r="Z67" i="7"/>
  <c r="AI67" i="7"/>
  <c r="AR67" i="7"/>
  <c r="BA67" i="7"/>
  <c r="BJ67" i="7"/>
  <c r="BS67" i="7"/>
  <c r="CB67" i="7"/>
  <c r="CL67" i="7"/>
  <c r="CU67" i="7"/>
  <c r="F69" i="7"/>
  <c r="N69" i="7"/>
  <c r="V69" i="7"/>
  <c r="AD69" i="7"/>
  <c r="AL69" i="7"/>
  <c r="AT69" i="7"/>
  <c r="BB69" i="7"/>
  <c r="BJ69" i="7"/>
  <c r="BR69" i="7"/>
  <c r="BZ69" i="7"/>
  <c r="CH69" i="7"/>
  <c r="CP69" i="7"/>
  <c r="CX69" i="7"/>
  <c r="G69" i="7"/>
  <c r="O69" i="7"/>
  <c r="W69" i="7"/>
  <c r="AE69" i="7"/>
  <c r="AM69" i="7"/>
  <c r="AU69" i="7"/>
  <c r="BC69" i="7"/>
  <c r="BK69" i="7"/>
  <c r="BS69" i="7"/>
  <c r="CA69" i="7"/>
  <c r="CI69" i="7"/>
  <c r="CQ69" i="7"/>
  <c r="CY69" i="7"/>
  <c r="H69" i="7"/>
  <c r="P69" i="7"/>
  <c r="X69" i="7"/>
  <c r="AF69" i="7"/>
  <c r="AN69" i="7"/>
  <c r="AV69" i="7"/>
  <c r="BD69" i="7"/>
  <c r="BL69" i="7"/>
  <c r="BT69" i="7"/>
  <c r="CB69" i="7"/>
  <c r="CJ69" i="7"/>
  <c r="CR69" i="7"/>
  <c r="I69" i="7"/>
  <c r="Q69" i="7"/>
  <c r="Y69" i="7"/>
  <c r="AG69" i="7"/>
  <c r="AO69" i="7"/>
  <c r="AW69" i="7"/>
  <c r="BE69" i="7"/>
  <c r="BM69" i="7"/>
  <c r="BU69" i="7"/>
  <c r="CC69" i="7"/>
  <c r="CK69" i="7"/>
  <c r="CS69" i="7"/>
  <c r="J69" i="7"/>
  <c r="R69" i="7"/>
  <c r="Z69" i="7"/>
  <c r="AH69" i="7"/>
  <c r="AP69" i="7"/>
  <c r="AX69" i="7"/>
  <c r="BF69" i="7"/>
  <c r="BN69" i="7"/>
  <c r="BV69" i="7"/>
  <c r="CD69" i="7"/>
  <c r="CL69" i="7"/>
  <c r="CT69" i="7"/>
  <c r="K69" i="7"/>
  <c r="S69" i="7"/>
  <c r="AA69" i="7"/>
  <c r="AI69" i="7"/>
  <c r="AQ69" i="7"/>
  <c r="AY69" i="7"/>
  <c r="BG69" i="7"/>
  <c r="BO69" i="7"/>
  <c r="BW69" i="7"/>
  <c r="CE69" i="7"/>
  <c r="CM69" i="7"/>
  <c r="CU69" i="7"/>
  <c r="D69" i="7"/>
  <c r="L69" i="7"/>
  <c r="T69" i="7"/>
  <c r="AB69" i="7"/>
  <c r="AJ69" i="7"/>
  <c r="AR69" i="7"/>
  <c r="AZ69" i="7"/>
  <c r="BH69" i="7"/>
  <c r="BP69" i="7"/>
  <c r="BX69" i="7"/>
  <c r="CF69" i="7"/>
  <c r="CN69" i="7"/>
  <c r="CV69" i="7"/>
  <c r="E69" i="7"/>
  <c r="M69" i="7"/>
  <c r="U69" i="7"/>
  <c r="AC69" i="7"/>
  <c r="AK69" i="7"/>
  <c r="AS69" i="7"/>
  <c r="BA69" i="7"/>
  <c r="BI69" i="7"/>
  <c r="BQ69" i="7"/>
  <c r="BY69" i="7"/>
  <c r="CG69" i="7"/>
  <c r="CO69" i="7"/>
  <c r="CW69" i="7"/>
  <c r="C64" i="10"/>
  <c r="G64" i="10"/>
  <c r="K64" i="10"/>
  <c r="O64" i="10"/>
  <c r="S64" i="10"/>
  <c r="W64" i="10"/>
  <c r="AA64" i="10"/>
  <c r="AE64" i="10"/>
  <c r="AI64" i="10"/>
  <c r="AM64" i="10"/>
  <c r="AQ64" i="10"/>
  <c r="AU64" i="10"/>
  <c r="AY64" i="10"/>
  <c r="BC64" i="10"/>
  <c r="BG64" i="10"/>
  <c r="BJ64" i="11" s="1"/>
  <c r="BK64" i="10"/>
  <c r="BO64" i="10"/>
  <c r="BS64" i="10"/>
  <c r="BW64" i="10"/>
  <c r="CA64" i="10"/>
  <c r="CE64" i="10"/>
  <c r="CI64" i="10"/>
  <c r="CM64" i="10"/>
  <c r="CQ64" i="10"/>
  <c r="CU64" i="10"/>
  <c r="E64" i="10"/>
  <c r="I64" i="10"/>
  <c r="M64" i="10"/>
  <c r="Q64" i="10"/>
  <c r="U64" i="10"/>
  <c r="Y64" i="10"/>
  <c r="AC64" i="10"/>
  <c r="AG64" i="10"/>
  <c r="AK64" i="10"/>
  <c r="AO64" i="10"/>
  <c r="AS64" i="10"/>
  <c r="F64" i="10"/>
  <c r="I64" i="11" s="1"/>
  <c r="AD64" i="10"/>
  <c r="AJ64" i="10"/>
  <c r="AM64" i="11" s="1"/>
  <c r="AW64" i="10"/>
  <c r="BB64" i="10"/>
  <c r="BM64" i="10"/>
  <c r="BR64" i="10"/>
  <c r="CF64" i="10"/>
  <c r="CO64" i="10"/>
  <c r="CX64" i="10"/>
  <c r="D64" i="10"/>
  <c r="G64" i="11" s="1"/>
  <c r="R64" i="10"/>
  <c r="U64" i="11" s="1"/>
  <c r="X64" i="10"/>
  <c r="BH64" i="10"/>
  <c r="CB64" i="10"/>
  <c r="CK64" i="10"/>
  <c r="CT64" i="10"/>
  <c r="CW64" i="11" s="1"/>
  <c r="L64" i="10"/>
  <c r="O64" i="11" s="1"/>
  <c r="AL64" i="10"/>
  <c r="AO64" i="11" s="1"/>
  <c r="AR64" i="10"/>
  <c r="AX64" i="10"/>
  <c r="BI64" i="10"/>
  <c r="BN64" i="10"/>
  <c r="BQ64" i="11" s="1"/>
  <c r="BX64" i="10"/>
  <c r="CG64" i="10"/>
  <c r="CP64" i="10"/>
  <c r="Z64" i="10"/>
  <c r="AC64" i="11" s="1"/>
  <c r="AF64" i="10"/>
  <c r="BD64" i="10"/>
  <c r="BT64" i="10"/>
  <c r="CC64" i="10"/>
  <c r="CL64" i="10"/>
  <c r="N64" i="10"/>
  <c r="Q64" i="11" s="1"/>
  <c r="T64" i="10"/>
  <c r="W64" i="11" s="1"/>
  <c r="AT64" i="10"/>
  <c r="AW64" i="11" s="1"/>
  <c r="BE64" i="10"/>
  <c r="BJ64" i="10"/>
  <c r="BY64" i="10"/>
  <c r="CH64" i="10"/>
  <c r="CK64" i="11" s="1"/>
  <c r="CV64" i="10"/>
  <c r="H64" i="10"/>
  <c r="K64" i="11" s="1"/>
  <c r="AH64" i="10"/>
  <c r="AK64" i="11" s="1"/>
  <c r="AN64" i="10"/>
  <c r="AQ64" i="11" s="1"/>
  <c r="AZ64" i="10"/>
  <c r="BP64" i="10"/>
  <c r="BU64" i="10"/>
  <c r="CD64" i="10"/>
  <c r="CG64" i="11" s="1"/>
  <c r="CR64" i="10"/>
  <c r="V64" i="10"/>
  <c r="Y64" i="11" s="1"/>
  <c r="AB64" i="10"/>
  <c r="BA64" i="10"/>
  <c r="BD64" i="11" s="1"/>
  <c r="BF64" i="10"/>
  <c r="BQ64" i="10"/>
  <c r="BT64" i="11" s="1"/>
  <c r="BZ64" i="10"/>
  <c r="CC64" i="11" s="1"/>
  <c r="CN64" i="10"/>
  <c r="CQ64" i="11" s="1"/>
  <c r="CW64" i="10"/>
  <c r="J64" i="10"/>
  <c r="M64" i="11" s="1"/>
  <c r="P64" i="10"/>
  <c r="S64" i="11" s="1"/>
  <c r="AP64" i="10"/>
  <c r="AS64" i="11" s="1"/>
  <c r="AV64" i="10"/>
  <c r="AY64" i="11" s="1"/>
  <c r="BL64" i="10"/>
  <c r="BO64" i="11" s="1"/>
  <c r="BV64" i="10"/>
  <c r="BY64" i="11" s="1"/>
  <c r="CJ64" i="10"/>
  <c r="CM64" i="11" s="1"/>
  <c r="CS64" i="10"/>
  <c r="CP64" i="11" l="1"/>
  <c r="CV64" i="11"/>
  <c r="CY66" i="11"/>
  <c r="BS66" i="11"/>
  <c r="AM66" i="11"/>
  <c r="G66" i="11"/>
  <c r="BV66" i="11"/>
  <c r="AP66" i="11"/>
  <c r="J66" i="11"/>
  <c r="CS64" i="11"/>
  <c r="AG64" i="11"/>
  <c r="AE64" i="11"/>
  <c r="CZ64" i="11"/>
  <c r="CF66" i="11"/>
  <c r="AZ66" i="11"/>
  <c r="T66" i="11"/>
  <c r="BA64" i="11"/>
  <c r="CJ64" i="11"/>
  <c r="BM64" i="11"/>
  <c r="BE64" i="11"/>
  <c r="BX66" i="11"/>
  <c r="AR66" i="11"/>
  <c r="L66" i="11"/>
  <c r="AD64" i="11"/>
  <c r="B69" i="7"/>
  <c r="BY66" i="11"/>
  <c r="AS66" i="11"/>
  <c r="M66" i="11"/>
  <c r="T64" i="11"/>
  <c r="BP64" i="11"/>
  <c r="BG64" i="11"/>
  <c r="X64" i="11"/>
  <c r="CL64" i="11"/>
  <c r="BF64" i="11"/>
  <c r="Z64" i="11"/>
  <c r="CU66" i="11"/>
  <c r="BO66" i="11"/>
  <c r="AI66" i="11"/>
  <c r="CX66" i="11"/>
  <c r="BR66" i="11"/>
  <c r="AL66" i="11"/>
  <c r="E66" i="11"/>
  <c r="F66" i="11"/>
  <c r="CR64" i="11"/>
  <c r="CH64" i="11"/>
  <c r="BB64" i="11"/>
  <c r="V64" i="11"/>
  <c r="CQ66" i="11"/>
  <c r="BK66" i="11"/>
  <c r="AE66" i="11"/>
  <c r="CT66" i="11"/>
  <c r="BN66" i="11"/>
  <c r="AH66" i="11"/>
  <c r="BU66" i="11"/>
  <c r="AO66" i="11"/>
  <c r="I66" i="11"/>
  <c r="CU64" i="11"/>
  <c r="CY64" i="11"/>
  <c r="CO64" i="11"/>
  <c r="CA64" i="11"/>
  <c r="CN64" i="11"/>
  <c r="CI64" i="11"/>
  <c r="AV64" i="11"/>
  <c r="P64" i="11"/>
  <c r="CD64" i="11"/>
  <c r="AX64" i="11"/>
  <c r="R64" i="11"/>
  <c r="CM66" i="11"/>
  <c r="BG66" i="11"/>
  <c r="AA66" i="11"/>
  <c r="CP66" i="11"/>
  <c r="BJ66" i="11"/>
  <c r="AD66" i="11"/>
  <c r="CW66" i="11"/>
  <c r="BQ66" i="11"/>
  <c r="AK66" i="11"/>
  <c r="J72" i="9"/>
  <c r="R72" i="9"/>
  <c r="Z72" i="9"/>
  <c r="AH72" i="9"/>
  <c r="AP72" i="9"/>
  <c r="AX72" i="9"/>
  <c r="BF72" i="9"/>
  <c r="BN72" i="9"/>
  <c r="BV72" i="9"/>
  <c r="CD72" i="9"/>
  <c r="CL72" i="9"/>
  <c r="CT72" i="9"/>
  <c r="DB72" i="9"/>
  <c r="F72" i="9"/>
  <c r="K72" i="9"/>
  <c r="S72" i="9"/>
  <c r="AA72" i="9"/>
  <c r="AI72" i="9"/>
  <c r="AQ72" i="9"/>
  <c r="AY72" i="9"/>
  <c r="BG72" i="9"/>
  <c r="BO72" i="9"/>
  <c r="BW72" i="9"/>
  <c r="CE72" i="9"/>
  <c r="CM72" i="9"/>
  <c r="CU72" i="9"/>
  <c r="DC72" i="9"/>
  <c r="L72" i="9"/>
  <c r="T72" i="9"/>
  <c r="AB72" i="9"/>
  <c r="AJ72" i="9"/>
  <c r="AR72" i="9"/>
  <c r="AZ72" i="9"/>
  <c r="BH72" i="9"/>
  <c r="BP72" i="9"/>
  <c r="BX72" i="9"/>
  <c r="CF72" i="9"/>
  <c r="CN72" i="9"/>
  <c r="CV72" i="9"/>
  <c r="DD72" i="9"/>
  <c r="M72" i="9"/>
  <c r="U72" i="9"/>
  <c r="AC72" i="9"/>
  <c r="AK72" i="9"/>
  <c r="AS72" i="9"/>
  <c r="BA72" i="9"/>
  <c r="BI72" i="9"/>
  <c r="BQ72" i="9"/>
  <c r="BY72" i="9"/>
  <c r="CG72" i="9"/>
  <c r="CO72" i="9"/>
  <c r="CW72" i="9"/>
  <c r="N72" i="9"/>
  <c r="V72" i="9"/>
  <c r="AD72" i="9"/>
  <c r="AL72" i="9"/>
  <c r="AT72" i="9"/>
  <c r="BB72" i="9"/>
  <c r="BJ72" i="9"/>
  <c r="BR72" i="9"/>
  <c r="BZ72" i="9"/>
  <c r="CH72" i="9"/>
  <c r="CP72" i="9"/>
  <c r="CX72" i="9"/>
  <c r="O72" i="9"/>
  <c r="W72" i="9"/>
  <c r="AE72" i="9"/>
  <c r="AM72" i="9"/>
  <c r="AU72" i="9"/>
  <c r="BC72" i="9"/>
  <c r="BK72" i="9"/>
  <c r="BS72" i="9"/>
  <c r="CA72" i="9"/>
  <c r="CI72" i="9"/>
  <c r="CQ72" i="9"/>
  <c r="CY72" i="9"/>
  <c r="P72" i="9"/>
  <c r="X72" i="9"/>
  <c r="AF72" i="9"/>
  <c r="AN72" i="9"/>
  <c r="AV72" i="9"/>
  <c r="BD72" i="9"/>
  <c r="BL72" i="9"/>
  <c r="BT72" i="9"/>
  <c r="CB72" i="9"/>
  <c r="CJ72" i="9"/>
  <c r="CR72" i="9"/>
  <c r="CZ72" i="9"/>
  <c r="I72" i="9"/>
  <c r="Q72" i="9"/>
  <c r="Y72" i="9"/>
  <c r="AG72" i="9"/>
  <c r="AO72" i="9"/>
  <c r="AW72" i="9"/>
  <c r="BE72" i="9"/>
  <c r="BM72" i="9"/>
  <c r="BU72" i="9"/>
  <c r="CC72" i="9"/>
  <c r="CK72" i="9"/>
  <c r="CS72" i="9"/>
  <c r="DA72" i="9"/>
  <c r="CF64" i="11"/>
  <c r="CE64" i="11"/>
  <c r="BU64" i="11"/>
  <c r="AR64" i="11"/>
  <c r="L64" i="11"/>
  <c r="BZ64" i="11"/>
  <c r="AT64" i="11"/>
  <c r="N64" i="11"/>
  <c r="CI66" i="11"/>
  <c r="BC66" i="11"/>
  <c r="W66" i="11"/>
  <c r="CL66" i="11"/>
  <c r="BF66" i="11"/>
  <c r="Z66" i="11"/>
  <c r="CS66" i="11"/>
  <c r="BM66" i="11"/>
  <c r="AG66" i="11"/>
  <c r="D65" i="10"/>
  <c r="H65" i="10"/>
  <c r="L65" i="10"/>
  <c r="P65" i="10"/>
  <c r="T65" i="10"/>
  <c r="X65" i="10"/>
  <c r="AB65" i="10"/>
  <c r="AF65" i="10"/>
  <c r="AJ65" i="10"/>
  <c r="AN65" i="10"/>
  <c r="AR65" i="10"/>
  <c r="AV65" i="10"/>
  <c r="AZ65" i="10"/>
  <c r="BD65" i="10"/>
  <c r="BH65" i="10"/>
  <c r="BL65" i="10"/>
  <c r="BP65" i="10"/>
  <c r="BT65" i="10"/>
  <c r="BX65" i="10"/>
  <c r="CB65" i="10"/>
  <c r="CF65" i="10"/>
  <c r="CJ65" i="10"/>
  <c r="CN65" i="10"/>
  <c r="CR65" i="10"/>
  <c r="CV65" i="10"/>
  <c r="E65" i="10"/>
  <c r="I65" i="10"/>
  <c r="M65" i="10"/>
  <c r="Q65" i="10"/>
  <c r="U65" i="10"/>
  <c r="Y65" i="10"/>
  <c r="AC65" i="10"/>
  <c r="AG65" i="10"/>
  <c r="AK65" i="10"/>
  <c r="AO65" i="10"/>
  <c r="AS65" i="10"/>
  <c r="AW65" i="10"/>
  <c r="BA65" i="10"/>
  <c r="BE65" i="10"/>
  <c r="BI65" i="10"/>
  <c r="BM65" i="10"/>
  <c r="BQ65" i="10"/>
  <c r="BU65" i="10"/>
  <c r="BY65" i="10"/>
  <c r="CC65" i="10"/>
  <c r="CG65" i="10"/>
  <c r="CK65" i="10"/>
  <c r="CO65" i="10"/>
  <c r="CS65" i="10"/>
  <c r="CW65" i="10"/>
  <c r="F65" i="10"/>
  <c r="J65" i="10"/>
  <c r="N65" i="10"/>
  <c r="R65" i="10"/>
  <c r="V65" i="10"/>
  <c r="Z65" i="10"/>
  <c r="AD65" i="10"/>
  <c r="AH65" i="10"/>
  <c r="AL65" i="10"/>
  <c r="AP65" i="10"/>
  <c r="AT65" i="10"/>
  <c r="AX65" i="10"/>
  <c r="BB65" i="10"/>
  <c r="BF65" i="10"/>
  <c r="BJ65" i="10"/>
  <c r="BN65" i="10"/>
  <c r="BR65" i="10"/>
  <c r="BV65" i="10"/>
  <c r="BZ65" i="10"/>
  <c r="CD65" i="10"/>
  <c r="CH65" i="10"/>
  <c r="CL65" i="10"/>
  <c r="CP65" i="10"/>
  <c r="CT65" i="10"/>
  <c r="CX65" i="10"/>
  <c r="C65" i="10"/>
  <c r="G65" i="10"/>
  <c r="J65" i="11" s="1"/>
  <c r="K65" i="10"/>
  <c r="O65" i="10"/>
  <c r="R65" i="11" s="1"/>
  <c r="S65" i="10"/>
  <c r="W65" i="10"/>
  <c r="AA65" i="10"/>
  <c r="AE65" i="10"/>
  <c r="AI65" i="10"/>
  <c r="AL65" i="11" s="1"/>
  <c r="AM65" i="10"/>
  <c r="AP65" i="11" s="1"/>
  <c r="AQ65" i="10"/>
  <c r="AU65" i="10"/>
  <c r="AX65" i="11" s="1"/>
  <c r="AY65" i="10"/>
  <c r="BC65" i="10"/>
  <c r="BG65" i="10"/>
  <c r="BK65" i="10"/>
  <c r="BO65" i="10"/>
  <c r="BR65" i="11" s="1"/>
  <c r="BS65" i="10"/>
  <c r="BV65" i="11" s="1"/>
  <c r="BW65" i="10"/>
  <c r="CA65" i="10"/>
  <c r="CD65" i="11" s="1"/>
  <c r="CE65" i="10"/>
  <c r="CI65" i="10"/>
  <c r="CM65" i="10"/>
  <c r="CQ65" i="10"/>
  <c r="CU65" i="10"/>
  <c r="CX65" i="11" s="1"/>
  <c r="BX64" i="11"/>
  <c r="CB64" i="11"/>
  <c r="BW64" i="11"/>
  <c r="BL64" i="11"/>
  <c r="BK64" i="11"/>
  <c r="AN64" i="11"/>
  <c r="H64" i="11"/>
  <c r="BV64" i="11"/>
  <c r="AP64" i="11"/>
  <c r="J64" i="11"/>
  <c r="CB66" i="11"/>
  <c r="AV66" i="11"/>
  <c r="P66" i="11"/>
  <c r="CE66" i="11"/>
  <c r="AY66" i="11"/>
  <c r="S66" i="11"/>
  <c r="CH66" i="11"/>
  <c r="BB66" i="11"/>
  <c r="V66" i="11"/>
  <c r="CO66" i="11"/>
  <c r="BI66" i="11"/>
  <c r="AC66" i="11"/>
  <c r="AJ64" i="11"/>
  <c r="CX64" i="11"/>
  <c r="BR64" i="11"/>
  <c r="AL64" i="11"/>
  <c r="F64" i="11"/>
  <c r="E64" i="11"/>
  <c r="B67" i="7"/>
  <c r="CA66" i="11"/>
  <c r="AU66" i="11"/>
  <c r="O66" i="11"/>
  <c r="CD66" i="11"/>
  <c r="AX66" i="11"/>
  <c r="R66" i="11"/>
  <c r="CK66" i="11"/>
  <c r="BE66" i="11"/>
  <c r="Y66" i="11"/>
  <c r="K68" i="7"/>
  <c r="S68" i="7"/>
  <c r="AA68" i="7"/>
  <c r="AI68" i="7"/>
  <c r="AQ68" i="7"/>
  <c r="AY68" i="7"/>
  <c r="BG68" i="7"/>
  <c r="BO68" i="7"/>
  <c r="BW68" i="7"/>
  <c r="CE68" i="7"/>
  <c r="CM68" i="7"/>
  <c r="CU68" i="7"/>
  <c r="D68" i="7"/>
  <c r="L68" i="7"/>
  <c r="T68" i="7"/>
  <c r="AB68" i="7"/>
  <c r="AJ68" i="7"/>
  <c r="AR68" i="7"/>
  <c r="AZ68" i="7"/>
  <c r="BH68" i="7"/>
  <c r="BP68" i="7"/>
  <c r="BX68" i="7"/>
  <c r="CF68" i="7"/>
  <c r="CN68" i="7"/>
  <c r="CV68" i="7"/>
  <c r="E68" i="7"/>
  <c r="M68" i="7"/>
  <c r="U68" i="7"/>
  <c r="AC68" i="7"/>
  <c r="AK68" i="7"/>
  <c r="AS68" i="7"/>
  <c r="BA68" i="7"/>
  <c r="BI68" i="7"/>
  <c r="BQ68" i="7"/>
  <c r="BY68" i="7"/>
  <c r="CG68" i="7"/>
  <c r="CO68" i="7"/>
  <c r="CW68" i="7"/>
  <c r="F68" i="7"/>
  <c r="N68" i="7"/>
  <c r="V68" i="7"/>
  <c r="AD68" i="7"/>
  <c r="AL68" i="7"/>
  <c r="AT68" i="7"/>
  <c r="BB68" i="7"/>
  <c r="BJ68" i="7"/>
  <c r="BR68" i="7"/>
  <c r="BZ68" i="7"/>
  <c r="CH68" i="7"/>
  <c r="CP68" i="7"/>
  <c r="CX68" i="7"/>
  <c r="G68" i="7"/>
  <c r="O68" i="7"/>
  <c r="W68" i="7"/>
  <c r="AE68" i="7"/>
  <c r="AM68" i="7"/>
  <c r="AU68" i="7"/>
  <c r="BC68" i="7"/>
  <c r="BK68" i="7"/>
  <c r="BS68" i="7"/>
  <c r="CA68" i="7"/>
  <c r="CI68" i="7"/>
  <c r="CQ68" i="7"/>
  <c r="CY68" i="7"/>
  <c r="H68" i="7"/>
  <c r="P68" i="7"/>
  <c r="X68" i="7"/>
  <c r="AF68" i="7"/>
  <c r="AN68" i="7"/>
  <c r="AV68" i="7"/>
  <c r="BD68" i="7"/>
  <c r="BL68" i="7"/>
  <c r="BT68" i="7"/>
  <c r="CB68" i="7"/>
  <c r="CJ68" i="7"/>
  <c r="CR68" i="7"/>
  <c r="I68" i="7"/>
  <c r="Q68" i="7"/>
  <c r="Y68" i="7"/>
  <c r="AG68" i="7"/>
  <c r="AO68" i="7"/>
  <c r="AW68" i="7"/>
  <c r="BE68" i="7"/>
  <c r="BM68" i="7"/>
  <c r="BU68" i="7"/>
  <c r="CC68" i="7"/>
  <c r="CK68" i="7"/>
  <c r="CS68" i="7"/>
  <c r="J68" i="7"/>
  <c r="R68" i="7"/>
  <c r="Z68" i="7"/>
  <c r="AH68" i="7"/>
  <c r="AP68" i="7"/>
  <c r="AX68" i="7"/>
  <c r="BF68" i="7"/>
  <c r="BN68" i="7"/>
  <c r="BV68" i="7"/>
  <c r="CD68" i="7"/>
  <c r="CL68" i="7"/>
  <c r="CT68" i="7"/>
  <c r="AB64" i="11"/>
  <c r="BS64" i="11"/>
  <c r="AA64" i="11"/>
  <c r="BI64" i="11"/>
  <c r="BC64" i="11"/>
  <c r="BH64" i="11"/>
  <c r="AI64" i="11"/>
  <c r="AU64" i="11"/>
  <c r="AZ64" i="11"/>
  <c r="AF64" i="11"/>
  <c r="CT64" i="11"/>
  <c r="BN64" i="11"/>
  <c r="AH64" i="11"/>
  <c r="BW66" i="11"/>
  <c r="AQ66" i="11"/>
  <c r="K66" i="11"/>
  <c r="BZ66" i="11"/>
  <c r="AT66" i="11"/>
  <c r="N66" i="11"/>
  <c r="CG66" i="11"/>
  <c r="BA66" i="11"/>
  <c r="U66" i="11"/>
  <c r="CT65" i="11" l="1"/>
  <c r="BN65" i="11"/>
  <c r="AH65" i="11"/>
  <c r="CP65" i="11"/>
  <c r="CC65" i="11"/>
  <c r="AW65" i="11"/>
  <c r="Q65" i="11"/>
  <c r="CF65" i="11"/>
  <c r="AZ65" i="11"/>
  <c r="T65" i="11"/>
  <c r="CI65" i="11"/>
  <c r="BJ65" i="11"/>
  <c r="AD65" i="11"/>
  <c r="CL65" i="11"/>
  <c r="BF65" i="11"/>
  <c r="Z65" i="11"/>
  <c r="BC65" i="11"/>
  <c r="W65" i="11"/>
  <c r="BY65" i="11"/>
  <c r="AS65" i="11"/>
  <c r="M65" i="11"/>
  <c r="BZ65" i="11"/>
  <c r="AT65" i="11"/>
  <c r="N65" i="11"/>
  <c r="F65" i="11"/>
  <c r="E65" i="11"/>
  <c r="CB65" i="11"/>
  <c r="AV65" i="11"/>
  <c r="P65" i="11"/>
  <c r="CE65" i="11"/>
  <c r="AY65" i="11"/>
  <c r="S65" i="11"/>
  <c r="BU65" i="11"/>
  <c r="AO65" i="11"/>
  <c r="I65" i="11"/>
  <c r="BX65" i="11"/>
  <c r="AR65" i="11"/>
  <c r="L65" i="11"/>
  <c r="CA65" i="11"/>
  <c r="AU65" i="11"/>
  <c r="O65" i="11"/>
  <c r="CW65" i="11"/>
  <c r="BQ65" i="11"/>
  <c r="AK65" i="11"/>
  <c r="CZ65" i="11"/>
  <c r="BT65" i="11"/>
  <c r="AN65" i="11"/>
  <c r="H65" i="11"/>
  <c r="BW65" i="11"/>
  <c r="AQ65" i="11"/>
  <c r="K65" i="11"/>
  <c r="B64" i="11"/>
  <c r="C64" i="11" s="1"/>
  <c r="B71" i="9" s="1"/>
  <c r="CS65" i="11"/>
  <c r="BM65" i="11"/>
  <c r="AG65" i="11"/>
  <c r="CV65" i="11"/>
  <c r="BP65" i="11"/>
  <c r="AJ65" i="11"/>
  <c r="CY65" i="11"/>
  <c r="BS65" i="11"/>
  <c r="AM65" i="11"/>
  <c r="G65" i="11"/>
  <c r="B68" i="7"/>
  <c r="CH65" i="11"/>
  <c r="BB65" i="11"/>
  <c r="V65" i="11"/>
  <c r="CO65" i="11"/>
  <c r="BI65" i="11"/>
  <c r="AC65" i="11"/>
  <c r="CR65" i="11"/>
  <c r="BL65" i="11"/>
  <c r="AF65" i="11"/>
  <c r="CU65" i="11"/>
  <c r="BO65" i="11"/>
  <c r="AI65" i="11"/>
  <c r="B66" i="11"/>
  <c r="C66" i="11" s="1"/>
  <c r="B73" i="9" s="1"/>
  <c r="CK65" i="11"/>
  <c r="BE65" i="11"/>
  <c r="Y65" i="11"/>
  <c r="CN65" i="11"/>
  <c r="BH65" i="11"/>
  <c r="AB65" i="11"/>
  <c r="CQ65" i="11"/>
  <c r="BK65" i="11"/>
  <c r="AE65" i="11"/>
  <c r="CG65" i="11"/>
  <c r="BA65" i="11"/>
  <c r="U65" i="11"/>
  <c r="CJ65" i="11"/>
  <c r="BD65" i="11"/>
  <c r="X65" i="11"/>
  <c r="CM65" i="11"/>
  <c r="BG65" i="11"/>
  <c r="AA65" i="11"/>
  <c r="C73" i="9" l="1"/>
  <c r="D73" i="9" s="1"/>
  <c r="E73" i="9" s="1"/>
  <c r="B65" i="11"/>
  <c r="C65" i="11" s="1"/>
  <c r="B72" i="9" s="1"/>
  <c r="C71" i="9"/>
  <c r="D71" i="9" s="1"/>
  <c r="E71" i="9" s="1"/>
  <c r="C72" i="9" l="1"/>
  <c r="D72" i="9" s="1"/>
  <c r="E72" i="9" s="1"/>
  <c r="F73" i="9" l="1"/>
  <c r="F71" i="9"/>
  <c r="C71" i="6" l="1"/>
  <c r="C69" i="6"/>
  <c r="A75" i="9" l="1"/>
  <c r="A71" i="7"/>
  <c r="C70" i="6"/>
  <c r="A68" i="11"/>
  <c r="A68" i="10"/>
  <c r="A70" i="11"/>
  <c r="A73" i="7"/>
  <c r="A70" i="10"/>
  <c r="A77" i="9"/>
  <c r="F70" i="10" l="1"/>
  <c r="J70" i="10"/>
  <c r="N70" i="10"/>
  <c r="R70" i="10"/>
  <c r="V70" i="10"/>
  <c r="Z70" i="10"/>
  <c r="AD70" i="10"/>
  <c r="AH70" i="10"/>
  <c r="AL70" i="10"/>
  <c r="AP70" i="10"/>
  <c r="AT70" i="10"/>
  <c r="AX70" i="10"/>
  <c r="BB70" i="10"/>
  <c r="BF70" i="10"/>
  <c r="BJ70" i="10"/>
  <c r="BN70" i="10"/>
  <c r="BR70" i="10"/>
  <c r="BV70" i="10"/>
  <c r="BZ70" i="10"/>
  <c r="CD70" i="10"/>
  <c r="CH70" i="10"/>
  <c r="CL70" i="10"/>
  <c r="CP70" i="10"/>
  <c r="CS70" i="11" s="1"/>
  <c r="CT70" i="10"/>
  <c r="CX70" i="10"/>
  <c r="D70" i="10"/>
  <c r="H70" i="10"/>
  <c r="L70" i="10"/>
  <c r="P70" i="10"/>
  <c r="T70" i="10"/>
  <c r="X70" i="10"/>
  <c r="AB70" i="10"/>
  <c r="AE70" i="11" s="1"/>
  <c r="AF70" i="10"/>
  <c r="AJ70" i="10"/>
  <c r="AN70" i="10"/>
  <c r="AR70" i="10"/>
  <c r="AV70" i="10"/>
  <c r="AZ70" i="10"/>
  <c r="BD70" i="10"/>
  <c r="BH70" i="10"/>
  <c r="BK70" i="11" s="1"/>
  <c r="BL70" i="10"/>
  <c r="BP70" i="10"/>
  <c r="BT70" i="10"/>
  <c r="BX70" i="10"/>
  <c r="CB70" i="10"/>
  <c r="CF70" i="10"/>
  <c r="CJ70" i="10"/>
  <c r="CN70" i="10"/>
  <c r="CQ70" i="11" s="1"/>
  <c r="CR70" i="10"/>
  <c r="CV70" i="10"/>
  <c r="E70" i="10"/>
  <c r="H70" i="11" s="1"/>
  <c r="I70" i="10"/>
  <c r="L70" i="11" s="1"/>
  <c r="M70" i="10"/>
  <c r="P70" i="11" s="1"/>
  <c r="Q70" i="10"/>
  <c r="T70" i="11" s="1"/>
  <c r="U70" i="10"/>
  <c r="X70" i="11" s="1"/>
  <c r="Y70" i="10"/>
  <c r="AB70" i="11" s="1"/>
  <c r="AC70" i="10"/>
  <c r="AG70" i="10"/>
  <c r="AK70" i="10"/>
  <c r="AN70" i="11" s="1"/>
  <c r="AO70" i="10"/>
  <c r="AR70" i="11" s="1"/>
  <c r="AS70" i="10"/>
  <c r="AV70" i="11" s="1"/>
  <c r="AW70" i="10"/>
  <c r="AZ70" i="11" s="1"/>
  <c r="BA70" i="10"/>
  <c r="BD70" i="11" s="1"/>
  <c r="BE70" i="10"/>
  <c r="BH70" i="11" s="1"/>
  <c r="BI70" i="10"/>
  <c r="BM70" i="10"/>
  <c r="BQ70" i="10"/>
  <c r="BT70" i="11" s="1"/>
  <c r="BU70" i="10"/>
  <c r="BX70" i="11" s="1"/>
  <c r="BY70" i="10"/>
  <c r="CB70" i="11" s="1"/>
  <c r="CC70" i="10"/>
  <c r="CF70" i="11" s="1"/>
  <c r="CG70" i="10"/>
  <c r="CJ70" i="11" s="1"/>
  <c r="CK70" i="10"/>
  <c r="CN70" i="11" s="1"/>
  <c r="CO70" i="10"/>
  <c r="CS70" i="10"/>
  <c r="CW70" i="10"/>
  <c r="CZ70" i="11" s="1"/>
  <c r="O70" i="10"/>
  <c r="R70" i="11" s="1"/>
  <c r="AE70" i="10"/>
  <c r="AH70" i="11" s="1"/>
  <c r="AU70" i="10"/>
  <c r="AX70" i="11" s="1"/>
  <c r="BK70" i="10"/>
  <c r="BN70" i="11" s="1"/>
  <c r="CA70" i="10"/>
  <c r="CD70" i="11" s="1"/>
  <c r="CQ70" i="10"/>
  <c r="CT70" i="11" s="1"/>
  <c r="C70" i="10"/>
  <c r="S70" i="10"/>
  <c r="V70" i="11" s="1"/>
  <c r="AI70" i="10"/>
  <c r="AL70" i="11" s="1"/>
  <c r="AY70" i="10"/>
  <c r="BB70" i="11" s="1"/>
  <c r="BO70" i="10"/>
  <c r="BR70" i="11" s="1"/>
  <c r="CE70" i="10"/>
  <c r="CH70" i="11" s="1"/>
  <c r="CU70" i="10"/>
  <c r="CX70" i="11" s="1"/>
  <c r="G70" i="10"/>
  <c r="J70" i="11" s="1"/>
  <c r="W70" i="10"/>
  <c r="AM70" i="10"/>
  <c r="AP70" i="11" s="1"/>
  <c r="BC70" i="10"/>
  <c r="BS70" i="10"/>
  <c r="BV70" i="11" s="1"/>
  <c r="CI70" i="10"/>
  <c r="K70" i="10"/>
  <c r="N70" i="11" s="1"/>
  <c r="AA70" i="10"/>
  <c r="AD70" i="11" s="1"/>
  <c r="AQ70" i="10"/>
  <c r="AT70" i="11" s="1"/>
  <c r="BG70" i="10"/>
  <c r="BW70" i="10"/>
  <c r="BZ70" i="11" s="1"/>
  <c r="CM70" i="10"/>
  <c r="C68" i="10"/>
  <c r="G68" i="10"/>
  <c r="K68" i="10"/>
  <c r="O68" i="10"/>
  <c r="S68" i="10"/>
  <c r="W68" i="10"/>
  <c r="AA68" i="10"/>
  <c r="AE68" i="10"/>
  <c r="AI68" i="10"/>
  <c r="AM68" i="10"/>
  <c r="AQ68" i="10"/>
  <c r="AU68" i="10"/>
  <c r="AY68" i="10"/>
  <c r="BC68" i="10"/>
  <c r="BG68" i="10"/>
  <c r="BK68" i="10"/>
  <c r="BO68" i="10"/>
  <c r="BS68" i="10"/>
  <c r="BW68" i="10"/>
  <c r="CA68" i="10"/>
  <c r="CE68" i="10"/>
  <c r="CI68" i="10"/>
  <c r="CM68" i="10"/>
  <c r="CQ68" i="10"/>
  <c r="CU68" i="10"/>
  <c r="D68" i="10"/>
  <c r="H68" i="10"/>
  <c r="L68" i="10"/>
  <c r="P68" i="10"/>
  <c r="T68" i="10"/>
  <c r="X68" i="10"/>
  <c r="AB68" i="10"/>
  <c r="AF68" i="10"/>
  <c r="AJ68" i="10"/>
  <c r="AN68" i="10"/>
  <c r="AR68" i="10"/>
  <c r="AV68" i="10"/>
  <c r="AZ68" i="10"/>
  <c r="BD68" i="10"/>
  <c r="BH68" i="10"/>
  <c r="BL68" i="10"/>
  <c r="BP68" i="10"/>
  <c r="BT68" i="10"/>
  <c r="BX68" i="10"/>
  <c r="CB68" i="10"/>
  <c r="CF68" i="10"/>
  <c r="CJ68" i="10"/>
  <c r="CN68" i="10"/>
  <c r="CR68" i="10"/>
  <c r="CV68" i="10"/>
  <c r="E68" i="10"/>
  <c r="I68" i="10"/>
  <c r="M68" i="10"/>
  <c r="Q68" i="10"/>
  <c r="U68" i="10"/>
  <c r="Y68" i="10"/>
  <c r="AC68" i="10"/>
  <c r="AG68" i="10"/>
  <c r="AK68" i="10"/>
  <c r="AO68" i="10"/>
  <c r="AS68" i="10"/>
  <c r="AW68" i="10"/>
  <c r="BA68" i="10"/>
  <c r="BE68" i="10"/>
  <c r="BI68" i="10"/>
  <c r="BM68" i="10"/>
  <c r="BQ68" i="10"/>
  <c r="BU68" i="10"/>
  <c r="BY68" i="10"/>
  <c r="CC68" i="10"/>
  <c r="CG68" i="10"/>
  <c r="CK68" i="10"/>
  <c r="CO68" i="10"/>
  <c r="CS68" i="10"/>
  <c r="CW68" i="10"/>
  <c r="F68" i="10"/>
  <c r="J68" i="10"/>
  <c r="N68" i="10"/>
  <c r="R68" i="10"/>
  <c r="U68" i="11" s="1"/>
  <c r="V68" i="10"/>
  <c r="Y68" i="11" s="1"/>
  <c r="Z68" i="10"/>
  <c r="AC68" i="11" s="1"/>
  <c r="AD68" i="10"/>
  <c r="AG68" i="11" s="1"/>
  <c r="AH68" i="10"/>
  <c r="AL68" i="10"/>
  <c r="AP68" i="10"/>
  <c r="AT68" i="10"/>
  <c r="AX68" i="10"/>
  <c r="BA68" i="11" s="1"/>
  <c r="BB68" i="10"/>
  <c r="BE68" i="11" s="1"/>
  <c r="BF68" i="10"/>
  <c r="BI68" i="11" s="1"/>
  <c r="BJ68" i="10"/>
  <c r="BM68" i="11" s="1"/>
  <c r="BN68" i="10"/>
  <c r="BR68" i="10"/>
  <c r="BV68" i="10"/>
  <c r="BZ68" i="10"/>
  <c r="CD68" i="10"/>
  <c r="CG68" i="11" s="1"/>
  <c r="CH68" i="10"/>
  <c r="CK68" i="11" s="1"/>
  <c r="CL68" i="10"/>
  <c r="CO68" i="11" s="1"/>
  <c r="CP68" i="10"/>
  <c r="CS68" i="11" s="1"/>
  <c r="CT68" i="10"/>
  <c r="CX68" i="10"/>
  <c r="I71" i="7"/>
  <c r="Q71" i="7"/>
  <c r="Y71" i="7"/>
  <c r="AG71" i="7"/>
  <c r="AO71" i="7"/>
  <c r="AW71" i="7"/>
  <c r="BE71" i="7"/>
  <c r="BM71" i="7"/>
  <c r="BU71" i="7"/>
  <c r="CC71" i="7"/>
  <c r="CK71" i="7"/>
  <c r="CS71" i="7"/>
  <c r="J71" i="7"/>
  <c r="R71" i="7"/>
  <c r="Z71" i="7"/>
  <c r="AH71" i="7"/>
  <c r="AP71" i="7"/>
  <c r="AX71" i="7"/>
  <c r="BF71" i="7"/>
  <c r="BN71" i="7"/>
  <c r="BV71" i="7"/>
  <c r="CD71" i="7"/>
  <c r="CL71" i="7"/>
  <c r="CT71" i="7"/>
  <c r="K71" i="7"/>
  <c r="S71" i="7"/>
  <c r="AA71" i="7"/>
  <c r="AI71" i="7"/>
  <c r="AQ71" i="7"/>
  <c r="AY71" i="7"/>
  <c r="BG71" i="7"/>
  <c r="BO71" i="7"/>
  <c r="BW71" i="7"/>
  <c r="CE71" i="7"/>
  <c r="CM71" i="7"/>
  <c r="CU71" i="7"/>
  <c r="D71" i="7"/>
  <c r="L71" i="7"/>
  <c r="T71" i="7"/>
  <c r="AB71" i="7"/>
  <c r="AJ71" i="7"/>
  <c r="AR71" i="7"/>
  <c r="AZ71" i="7"/>
  <c r="BH71" i="7"/>
  <c r="BP71" i="7"/>
  <c r="BX71" i="7"/>
  <c r="CF71" i="7"/>
  <c r="CN71" i="7"/>
  <c r="CV71" i="7"/>
  <c r="E71" i="7"/>
  <c r="M71" i="7"/>
  <c r="U71" i="7"/>
  <c r="AC71" i="7"/>
  <c r="AK71" i="7"/>
  <c r="AS71" i="7"/>
  <c r="BA71" i="7"/>
  <c r="BI71" i="7"/>
  <c r="BQ71" i="7"/>
  <c r="BY71" i="7"/>
  <c r="CG71" i="7"/>
  <c r="CO71" i="7"/>
  <c r="CW71" i="7"/>
  <c r="F71" i="7"/>
  <c r="N71" i="7"/>
  <c r="V71" i="7"/>
  <c r="AD71" i="7"/>
  <c r="AL71" i="7"/>
  <c r="AT71" i="7"/>
  <c r="BB71" i="7"/>
  <c r="BJ71" i="7"/>
  <c r="BR71" i="7"/>
  <c r="BZ71" i="7"/>
  <c r="CH71" i="7"/>
  <c r="CP71" i="7"/>
  <c r="CX71" i="7"/>
  <c r="G71" i="7"/>
  <c r="O71" i="7"/>
  <c r="W71" i="7"/>
  <c r="AE71" i="7"/>
  <c r="AM71" i="7"/>
  <c r="AU71" i="7"/>
  <c r="BC71" i="7"/>
  <c r="BK71" i="7"/>
  <c r="BS71" i="7"/>
  <c r="CA71" i="7"/>
  <c r="CI71" i="7"/>
  <c r="CQ71" i="7"/>
  <c r="CY71" i="7"/>
  <c r="H71" i="7"/>
  <c r="P71" i="7"/>
  <c r="X71" i="7"/>
  <c r="AF71" i="7"/>
  <c r="AN71" i="7"/>
  <c r="AV71" i="7"/>
  <c r="BD71" i="7"/>
  <c r="BL71" i="7"/>
  <c r="BT71" i="7"/>
  <c r="CB71" i="7"/>
  <c r="CJ71" i="7"/>
  <c r="CR71" i="7"/>
  <c r="G73" i="7"/>
  <c r="O73" i="7"/>
  <c r="W73" i="7"/>
  <c r="AE73" i="7"/>
  <c r="AM73" i="7"/>
  <c r="AU73" i="7"/>
  <c r="BC73" i="7"/>
  <c r="BK73" i="7"/>
  <c r="BS73" i="7"/>
  <c r="CA73" i="7"/>
  <c r="CI73" i="7"/>
  <c r="CQ73" i="7"/>
  <c r="CY73" i="7"/>
  <c r="J73" i="7"/>
  <c r="K73" i="7"/>
  <c r="S73" i="7"/>
  <c r="AA73" i="7"/>
  <c r="AI73" i="7"/>
  <c r="AQ73" i="7"/>
  <c r="AY73" i="7"/>
  <c r="BG73" i="7"/>
  <c r="BO73" i="7"/>
  <c r="BW73" i="7"/>
  <c r="CE73" i="7"/>
  <c r="CM73" i="7"/>
  <c r="CU73" i="7"/>
  <c r="D73" i="7"/>
  <c r="L73" i="7"/>
  <c r="T73" i="7"/>
  <c r="AB73" i="7"/>
  <c r="AJ73" i="7"/>
  <c r="AR73" i="7"/>
  <c r="AZ73" i="7"/>
  <c r="BH73" i="7"/>
  <c r="BP73" i="7"/>
  <c r="BX73" i="7"/>
  <c r="CF73" i="7"/>
  <c r="CN73" i="7"/>
  <c r="CV73" i="7"/>
  <c r="E73" i="7"/>
  <c r="M73" i="7"/>
  <c r="U73" i="7"/>
  <c r="AC73" i="7"/>
  <c r="AK73" i="7"/>
  <c r="AS73" i="7"/>
  <c r="BA73" i="7"/>
  <c r="BI73" i="7"/>
  <c r="I73" i="7"/>
  <c r="Z73" i="7"/>
  <c r="AP73" i="7"/>
  <c r="BF73" i="7"/>
  <c r="BU73" i="7"/>
  <c r="CH73" i="7"/>
  <c r="CT73" i="7"/>
  <c r="N73" i="7"/>
  <c r="AD73" i="7"/>
  <c r="AT73" i="7"/>
  <c r="BJ73" i="7"/>
  <c r="BV73" i="7"/>
  <c r="CJ73" i="7"/>
  <c r="CW73" i="7"/>
  <c r="P73" i="7"/>
  <c r="AF73" i="7"/>
  <c r="AV73" i="7"/>
  <c r="BL73" i="7"/>
  <c r="BY73" i="7"/>
  <c r="CK73" i="7"/>
  <c r="CX73" i="7"/>
  <c r="Q73" i="7"/>
  <c r="AG73" i="7"/>
  <c r="AW73" i="7"/>
  <c r="BM73" i="7"/>
  <c r="BZ73" i="7"/>
  <c r="CL73" i="7"/>
  <c r="R73" i="7"/>
  <c r="AH73" i="7"/>
  <c r="AX73" i="7"/>
  <c r="BN73" i="7"/>
  <c r="CB73" i="7"/>
  <c r="CO73" i="7"/>
  <c r="V73" i="7"/>
  <c r="AL73" i="7"/>
  <c r="BB73" i="7"/>
  <c r="BQ73" i="7"/>
  <c r="CC73" i="7"/>
  <c r="CP73" i="7"/>
  <c r="F73" i="7"/>
  <c r="X73" i="7"/>
  <c r="AN73" i="7"/>
  <c r="BD73" i="7"/>
  <c r="BR73" i="7"/>
  <c r="CD73" i="7"/>
  <c r="CR73" i="7"/>
  <c r="H73" i="7"/>
  <c r="Y73" i="7"/>
  <c r="AO73" i="7"/>
  <c r="BE73" i="7"/>
  <c r="BT73" i="7"/>
  <c r="CG73" i="7"/>
  <c r="CS73" i="7"/>
  <c r="A69" i="11"/>
  <c r="A69" i="10"/>
  <c r="A76" i="9"/>
  <c r="A72" i="7"/>
  <c r="N77" i="9"/>
  <c r="V77" i="9"/>
  <c r="AD77" i="9"/>
  <c r="AL77" i="9"/>
  <c r="AT77" i="9"/>
  <c r="BB77" i="9"/>
  <c r="BJ77" i="9"/>
  <c r="BR77" i="9"/>
  <c r="BZ77" i="9"/>
  <c r="CH77" i="9"/>
  <c r="CP77" i="9"/>
  <c r="CX77" i="9"/>
  <c r="J77" i="9"/>
  <c r="R77" i="9"/>
  <c r="Z77" i="9"/>
  <c r="K77" i="9"/>
  <c r="O77" i="9"/>
  <c r="Y77" i="9"/>
  <c r="AI77" i="9"/>
  <c r="AR77" i="9"/>
  <c r="BA77" i="9"/>
  <c r="BK77" i="9"/>
  <c r="BT77" i="9"/>
  <c r="CC77" i="9"/>
  <c r="CL77" i="9"/>
  <c r="CU77" i="9"/>
  <c r="DD77" i="9"/>
  <c r="P77" i="9"/>
  <c r="AA77" i="9"/>
  <c r="AJ77" i="9"/>
  <c r="AS77" i="9"/>
  <c r="BC77" i="9"/>
  <c r="BL77" i="9"/>
  <c r="BU77" i="9"/>
  <c r="CD77" i="9"/>
  <c r="CM77" i="9"/>
  <c r="CV77" i="9"/>
  <c r="Q77" i="9"/>
  <c r="AB77" i="9"/>
  <c r="AK77" i="9"/>
  <c r="AU77" i="9"/>
  <c r="BD77" i="9"/>
  <c r="BM77" i="9"/>
  <c r="BV77" i="9"/>
  <c r="CE77" i="9"/>
  <c r="CN77" i="9"/>
  <c r="CW77" i="9"/>
  <c r="S77" i="9"/>
  <c r="AC77" i="9"/>
  <c r="AM77" i="9"/>
  <c r="AV77" i="9"/>
  <c r="BE77" i="9"/>
  <c r="BN77" i="9"/>
  <c r="BW77" i="9"/>
  <c r="CF77" i="9"/>
  <c r="CO77" i="9"/>
  <c r="CY77" i="9"/>
  <c r="T77" i="9"/>
  <c r="AE77" i="9"/>
  <c r="AN77" i="9"/>
  <c r="AW77" i="9"/>
  <c r="BF77" i="9"/>
  <c r="BO77" i="9"/>
  <c r="BX77" i="9"/>
  <c r="CG77" i="9"/>
  <c r="CQ77" i="9"/>
  <c r="CZ77" i="9"/>
  <c r="I77" i="9"/>
  <c r="U77" i="9"/>
  <c r="AF77" i="9"/>
  <c r="AO77" i="9"/>
  <c r="AX77" i="9"/>
  <c r="BG77" i="9"/>
  <c r="BP77" i="9"/>
  <c r="BY77" i="9"/>
  <c r="CI77" i="9"/>
  <c r="CR77" i="9"/>
  <c r="DA77" i="9"/>
  <c r="L77" i="9"/>
  <c r="W77" i="9"/>
  <c r="AG77" i="9"/>
  <c r="AP77" i="9"/>
  <c r="AY77" i="9"/>
  <c r="BH77" i="9"/>
  <c r="BQ77" i="9"/>
  <c r="CA77" i="9"/>
  <c r="CJ77" i="9"/>
  <c r="CS77" i="9"/>
  <c r="DB77" i="9"/>
  <c r="M77" i="9"/>
  <c r="X77" i="9"/>
  <c r="AH77" i="9"/>
  <c r="AQ77" i="9"/>
  <c r="AZ77" i="9"/>
  <c r="BI77" i="9"/>
  <c r="BS77" i="9"/>
  <c r="CB77" i="9"/>
  <c r="CK77" i="9"/>
  <c r="CT77" i="9"/>
  <c r="DC77" i="9"/>
  <c r="P75" i="9"/>
  <c r="X75" i="9"/>
  <c r="AF75" i="9"/>
  <c r="AN75" i="9"/>
  <c r="AV75" i="9"/>
  <c r="BD75" i="9"/>
  <c r="BL75" i="9"/>
  <c r="BT75" i="9"/>
  <c r="CB75" i="9"/>
  <c r="CJ75" i="9"/>
  <c r="CR75" i="9"/>
  <c r="CZ75" i="9"/>
  <c r="I75" i="9"/>
  <c r="Q75" i="9"/>
  <c r="Y75" i="9"/>
  <c r="AG75" i="9"/>
  <c r="AO75" i="9"/>
  <c r="AW75" i="9"/>
  <c r="BE75" i="9"/>
  <c r="BM75" i="9"/>
  <c r="BU75" i="9"/>
  <c r="CC75" i="9"/>
  <c r="CK75" i="9"/>
  <c r="CS75" i="9"/>
  <c r="DA75" i="9"/>
  <c r="J75" i="9"/>
  <c r="R75" i="9"/>
  <c r="Z75" i="9"/>
  <c r="AH75" i="9"/>
  <c r="AP75" i="9"/>
  <c r="AX75" i="9"/>
  <c r="BF75" i="9"/>
  <c r="BN75" i="9"/>
  <c r="BV75" i="9"/>
  <c r="CD75" i="9"/>
  <c r="CL75" i="9"/>
  <c r="CT75" i="9"/>
  <c r="DB75" i="9"/>
  <c r="K75" i="9"/>
  <c r="S75" i="9"/>
  <c r="AA75" i="9"/>
  <c r="AI75" i="9"/>
  <c r="AQ75" i="9"/>
  <c r="AY75" i="9"/>
  <c r="BG75" i="9"/>
  <c r="BO75" i="9"/>
  <c r="BW75" i="9"/>
  <c r="CE75" i="9"/>
  <c r="CM75" i="9"/>
  <c r="CU75" i="9"/>
  <c r="DC75" i="9"/>
  <c r="L75" i="9"/>
  <c r="T75" i="9"/>
  <c r="AB75" i="9"/>
  <c r="AJ75" i="9"/>
  <c r="AR75" i="9"/>
  <c r="AZ75" i="9"/>
  <c r="BH75" i="9"/>
  <c r="BP75" i="9"/>
  <c r="BX75" i="9"/>
  <c r="CF75" i="9"/>
  <c r="CN75" i="9"/>
  <c r="CV75" i="9"/>
  <c r="DD75" i="9"/>
  <c r="M75" i="9"/>
  <c r="U75" i="9"/>
  <c r="AC75" i="9"/>
  <c r="AK75" i="9"/>
  <c r="AS75" i="9"/>
  <c r="BA75" i="9"/>
  <c r="BI75" i="9"/>
  <c r="BQ75" i="9"/>
  <c r="BY75" i="9"/>
  <c r="CG75" i="9"/>
  <c r="CO75" i="9"/>
  <c r="CW75" i="9"/>
  <c r="N75" i="9"/>
  <c r="V75" i="9"/>
  <c r="AD75" i="9"/>
  <c r="AL75" i="9"/>
  <c r="AT75" i="9"/>
  <c r="BB75" i="9"/>
  <c r="BJ75" i="9"/>
  <c r="BR75" i="9"/>
  <c r="BZ75" i="9"/>
  <c r="CH75" i="9"/>
  <c r="CP75" i="9"/>
  <c r="CX75" i="9"/>
  <c r="O75" i="9"/>
  <c r="W75" i="9"/>
  <c r="AE75" i="9"/>
  <c r="AM75" i="9"/>
  <c r="AU75" i="9"/>
  <c r="BC75" i="9"/>
  <c r="BK75" i="9"/>
  <c r="BS75" i="9"/>
  <c r="CA75" i="9"/>
  <c r="CI75" i="9"/>
  <c r="CQ75" i="9"/>
  <c r="CY75" i="9"/>
  <c r="BQ70" i="11" l="1"/>
  <c r="AK70" i="11"/>
  <c r="CZ68" i="11"/>
  <c r="BT68" i="11"/>
  <c r="AN68" i="11"/>
  <c r="H68" i="11"/>
  <c r="BW68" i="11"/>
  <c r="AQ68" i="11"/>
  <c r="AG70" i="11"/>
  <c r="CV68" i="11"/>
  <c r="BP68" i="11"/>
  <c r="AJ68" i="11"/>
  <c r="CY68" i="11"/>
  <c r="BS68" i="11"/>
  <c r="AM68" i="11"/>
  <c r="G68" i="11"/>
  <c r="BV68" i="11"/>
  <c r="AP68" i="11"/>
  <c r="J68" i="11"/>
  <c r="CC68" i="11"/>
  <c r="AW68" i="11"/>
  <c r="Q68" i="11"/>
  <c r="BY68" i="11"/>
  <c r="AS68" i="11"/>
  <c r="M68" i="11"/>
  <c r="CU68" i="11"/>
  <c r="AL68" i="11"/>
  <c r="CM70" i="11"/>
  <c r="D72" i="7"/>
  <c r="L72" i="7"/>
  <c r="T72" i="7"/>
  <c r="AB72" i="7"/>
  <c r="AJ72" i="7"/>
  <c r="AR72" i="7"/>
  <c r="AZ72" i="7"/>
  <c r="BH72" i="7"/>
  <c r="BP72" i="7"/>
  <c r="BX72" i="7"/>
  <c r="CF72" i="7"/>
  <c r="CN72" i="7"/>
  <c r="CV72" i="7"/>
  <c r="E72" i="7"/>
  <c r="M72" i="7"/>
  <c r="G72" i="7"/>
  <c r="O72" i="7"/>
  <c r="W72" i="7"/>
  <c r="AE72" i="7"/>
  <c r="AM72" i="7"/>
  <c r="AU72" i="7"/>
  <c r="BC72" i="7"/>
  <c r="BK72" i="7"/>
  <c r="BS72" i="7"/>
  <c r="CA72" i="7"/>
  <c r="CI72" i="7"/>
  <c r="CQ72" i="7"/>
  <c r="CY72" i="7"/>
  <c r="H72" i="7"/>
  <c r="P72" i="7"/>
  <c r="X72" i="7"/>
  <c r="AF72" i="7"/>
  <c r="AN72" i="7"/>
  <c r="AV72" i="7"/>
  <c r="BD72" i="7"/>
  <c r="BL72" i="7"/>
  <c r="BT72" i="7"/>
  <c r="CB72" i="7"/>
  <c r="CJ72" i="7"/>
  <c r="CR72" i="7"/>
  <c r="I72" i="7"/>
  <c r="Q72" i="7"/>
  <c r="Y72" i="7"/>
  <c r="AG72" i="7"/>
  <c r="AO72" i="7"/>
  <c r="AW72" i="7"/>
  <c r="BE72" i="7"/>
  <c r="BM72" i="7"/>
  <c r="BU72" i="7"/>
  <c r="CC72" i="7"/>
  <c r="CK72" i="7"/>
  <c r="CS72" i="7"/>
  <c r="J72" i="7"/>
  <c r="R72" i="7"/>
  <c r="Z72" i="7"/>
  <c r="AH72" i="7"/>
  <c r="AP72" i="7"/>
  <c r="AX72" i="7"/>
  <c r="BF72" i="7"/>
  <c r="BN72" i="7"/>
  <c r="BV72" i="7"/>
  <c r="CD72" i="7"/>
  <c r="CL72" i="7"/>
  <c r="CT72" i="7"/>
  <c r="K72" i="7"/>
  <c r="S72" i="7"/>
  <c r="AA72" i="7"/>
  <c r="AI72" i="7"/>
  <c r="AQ72" i="7"/>
  <c r="AY72" i="7"/>
  <c r="BG72" i="7"/>
  <c r="BO72" i="7"/>
  <c r="BW72" i="7"/>
  <c r="CE72" i="7"/>
  <c r="CM72" i="7"/>
  <c r="CU72" i="7"/>
  <c r="N72" i="7"/>
  <c r="AT72" i="7"/>
  <c r="BZ72" i="7"/>
  <c r="U72" i="7"/>
  <c r="BA72" i="7"/>
  <c r="CG72" i="7"/>
  <c r="V72" i="7"/>
  <c r="BB72" i="7"/>
  <c r="CH72" i="7"/>
  <c r="AC72" i="7"/>
  <c r="BI72" i="7"/>
  <c r="CO72" i="7"/>
  <c r="AD72" i="7"/>
  <c r="BJ72" i="7"/>
  <c r="CP72" i="7"/>
  <c r="AK72" i="7"/>
  <c r="BQ72" i="7"/>
  <c r="CW72" i="7"/>
  <c r="AL72" i="7"/>
  <c r="BR72" i="7"/>
  <c r="CX72" i="7"/>
  <c r="F72" i="7"/>
  <c r="AS72" i="7"/>
  <c r="BY72" i="7"/>
  <c r="CN68" i="11"/>
  <c r="BH68" i="11"/>
  <c r="AB68" i="11"/>
  <c r="CQ68" i="11"/>
  <c r="BK68" i="11"/>
  <c r="AE68" i="11"/>
  <c r="CT68" i="11"/>
  <c r="BN68" i="11"/>
  <c r="AH68" i="11"/>
  <c r="CL70" i="11"/>
  <c r="CI70" i="11"/>
  <c r="BC70" i="11"/>
  <c r="W70" i="11"/>
  <c r="CO70" i="11"/>
  <c r="BI70" i="11"/>
  <c r="AC70" i="11"/>
  <c r="CW70" i="11"/>
  <c r="B71" i="7"/>
  <c r="CR68" i="11"/>
  <c r="CX68" i="11"/>
  <c r="BM70" i="11"/>
  <c r="K76" i="9"/>
  <c r="S76" i="9"/>
  <c r="AA76" i="9"/>
  <c r="AI76" i="9"/>
  <c r="AQ76" i="9"/>
  <c r="AY76" i="9"/>
  <c r="BG76" i="9"/>
  <c r="BO76" i="9"/>
  <c r="BW76" i="9"/>
  <c r="CE76" i="9"/>
  <c r="CM76" i="9"/>
  <c r="CU76" i="9"/>
  <c r="DC76" i="9"/>
  <c r="N76" i="9"/>
  <c r="V76" i="9"/>
  <c r="AD76" i="9"/>
  <c r="AL76" i="9"/>
  <c r="AT76" i="9"/>
  <c r="BB76" i="9"/>
  <c r="BJ76" i="9"/>
  <c r="BR76" i="9"/>
  <c r="BZ76" i="9"/>
  <c r="CH76" i="9"/>
  <c r="CP76" i="9"/>
  <c r="CX76" i="9"/>
  <c r="O76" i="9"/>
  <c r="W76" i="9"/>
  <c r="AE76" i="9"/>
  <c r="AM76" i="9"/>
  <c r="AU76" i="9"/>
  <c r="BC76" i="9"/>
  <c r="BK76" i="9"/>
  <c r="BS76" i="9"/>
  <c r="CA76" i="9"/>
  <c r="CI76" i="9"/>
  <c r="CQ76" i="9"/>
  <c r="CY76" i="9"/>
  <c r="P76" i="9"/>
  <c r="X76" i="9"/>
  <c r="AF76" i="9"/>
  <c r="AN76" i="9"/>
  <c r="AV76" i="9"/>
  <c r="BD76" i="9"/>
  <c r="BL76" i="9"/>
  <c r="BT76" i="9"/>
  <c r="CB76" i="9"/>
  <c r="CJ76" i="9"/>
  <c r="CR76" i="9"/>
  <c r="CZ76" i="9"/>
  <c r="I76" i="9"/>
  <c r="Q76" i="9"/>
  <c r="Y76" i="9"/>
  <c r="AG76" i="9"/>
  <c r="AO76" i="9"/>
  <c r="AW76" i="9"/>
  <c r="BE76" i="9"/>
  <c r="BM76" i="9"/>
  <c r="BU76" i="9"/>
  <c r="CC76" i="9"/>
  <c r="CK76" i="9"/>
  <c r="CS76" i="9"/>
  <c r="DA76" i="9"/>
  <c r="J76" i="9"/>
  <c r="R76" i="9"/>
  <c r="Z76" i="9"/>
  <c r="AH76" i="9"/>
  <c r="AP76" i="9"/>
  <c r="AX76" i="9"/>
  <c r="BF76" i="9"/>
  <c r="BN76" i="9"/>
  <c r="BV76" i="9"/>
  <c r="CD76" i="9"/>
  <c r="CL76" i="9"/>
  <c r="CT76" i="9"/>
  <c r="DB76" i="9"/>
  <c r="F76" i="9"/>
  <c r="M76" i="9"/>
  <c r="AS76" i="9"/>
  <c r="BY76" i="9"/>
  <c r="T76" i="9"/>
  <c r="AZ76" i="9"/>
  <c r="CF76" i="9"/>
  <c r="U76" i="9"/>
  <c r="BA76" i="9"/>
  <c r="CG76" i="9"/>
  <c r="AB76" i="9"/>
  <c r="BH76" i="9"/>
  <c r="CN76" i="9"/>
  <c r="AC76" i="9"/>
  <c r="BI76" i="9"/>
  <c r="CO76" i="9"/>
  <c r="AJ76" i="9"/>
  <c r="BP76" i="9"/>
  <c r="CV76" i="9"/>
  <c r="AK76" i="9"/>
  <c r="BQ76" i="9"/>
  <c r="CW76" i="9"/>
  <c r="L76" i="9"/>
  <c r="AR76" i="9"/>
  <c r="BX76" i="9"/>
  <c r="DD76" i="9"/>
  <c r="CJ68" i="11"/>
  <c r="BD68" i="11"/>
  <c r="X68" i="11"/>
  <c r="CM68" i="11"/>
  <c r="BG68" i="11"/>
  <c r="AA68" i="11"/>
  <c r="CP68" i="11"/>
  <c r="BJ68" i="11"/>
  <c r="AD68" i="11"/>
  <c r="CE70" i="11"/>
  <c r="AY70" i="11"/>
  <c r="S70" i="11"/>
  <c r="CK70" i="11"/>
  <c r="BE70" i="11"/>
  <c r="Y70" i="11"/>
  <c r="BO68" i="11"/>
  <c r="E69" i="10"/>
  <c r="I69" i="10"/>
  <c r="M69" i="10"/>
  <c r="Q69" i="10"/>
  <c r="U69" i="10"/>
  <c r="Y69" i="10"/>
  <c r="AC69" i="10"/>
  <c r="AG69" i="10"/>
  <c r="AK69" i="10"/>
  <c r="AO69" i="10"/>
  <c r="AS69" i="10"/>
  <c r="AW69" i="10"/>
  <c r="BA69" i="10"/>
  <c r="BE69" i="10"/>
  <c r="BI69" i="10"/>
  <c r="BM69" i="10"/>
  <c r="BQ69" i="10"/>
  <c r="BU69" i="10"/>
  <c r="BY69" i="10"/>
  <c r="CC69" i="10"/>
  <c r="CG69" i="10"/>
  <c r="CK69" i="10"/>
  <c r="CO69" i="10"/>
  <c r="CS69" i="10"/>
  <c r="CW69" i="10"/>
  <c r="F69" i="10"/>
  <c r="J69" i="10"/>
  <c r="N69" i="10"/>
  <c r="R69" i="10"/>
  <c r="U69" i="11" s="1"/>
  <c r="V69" i="10"/>
  <c r="Z69" i="10"/>
  <c r="AD69" i="10"/>
  <c r="AH69" i="10"/>
  <c r="AL69" i="10"/>
  <c r="AP69" i="10"/>
  <c r="AT69" i="10"/>
  <c r="AX69" i="10"/>
  <c r="BA69" i="11" s="1"/>
  <c r="BB69" i="10"/>
  <c r="BF69" i="10"/>
  <c r="BJ69" i="10"/>
  <c r="BN69" i="10"/>
  <c r="BR69" i="10"/>
  <c r="BV69" i="10"/>
  <c r="BZ69" i="10"/>
  <c r="CD69" i="10"/>
  <c r="CG69" i="11" s="1"/>
  <c r="CH69" i="10"/>
  <c r="CL69" i="10"/>
  <c r="CP69" i="10"/>
  <c r="CT69" i="10"/>
  <c r="CX69" i="10"/>
  <c r="C69" i="10"/>
  <c r="G69" i="10"/>
  <c r="K69" i="10"/>
  <c r="O69" i="10"/>
  <c r="S69" i="10"/>
  <c r="W69" i="10"/>
  <c r="AA69" i="10"/>
  <c r="AE69" i="10"/>
  <c r="AI69" i="10"/>
  <c r="AM69" i="10"/>
  <c r="AQ69" i="10"/>
  <c r="AU69" i="10"/>
  <c r="AY69" i="10"/>
  <c r="BC69" i="10"/>
  <c r="BG69" i="10"/>
  <c r="BK69" i="10"/>
  <c r="BO69" i="10"/>
  <c r="BS69" i="10"/>
  <c r="BW69" i="10"/>
  <c r="CA69" i="10"/>
  <c r="CE69" i="10"/>
  <c r="CI69" i="10"/>
  <c r="CM69" i="10"/>
  <c r="CQ69" i="10"/>
  <c r="CU69" i="10"/>
  <c r="D69" i="10"/>
  <c r="G69" i="11" s="1"/>
  <c r="H69" i="10"/>
  <c r="K69" i="11" s="1"/>
  <c r="L69" i="10"/>
  <c r="O69" i="11" s="1"/>
  <c r="P69" i="10"/>
  <c r="T69" i="10"/>
  <c r="X69" i="10"/>
  <c r="AB69" i="10"/>
  <c r="AE69" i="11" s="1"/>
  <c r="AF69" i="10"/>
  <c r="AI69" i="11" s="1"/>
  <c r="AJ69" i="10"/>
  <c r="AM69" i="11" s="1"/>
  <c r="AN69" i="10"/>
  <c r="AQ69" i="11" s="1"/>
  <c r="AR69" i="10"/>
  <c r="AU69" i="11" s="1"/>
  <c r="AV69" i="10"/>
  <c r="AZ69" i="10"/>
  <c r="BD69" i="10"/>
  <c r="BH69" i="10"/>
  <c r="BK69" i="11" s="1"/>
  <c r="BL69" i="10"/>
  <c r="BO69" i="11" s="1"/>
  <c r="BP69" i="10"/>
  <c r="BS69" i="11" s="1"/>
  <c r="BT69" i="10"/>
  <c r="BW69" i="11" s="1"/>
  <c r="BX69" i="10"/>
  <c r="CA69" i="11" s="1"/>
  <c r="CB69" i="10"/>
  <c r="CF69" i="10"/>
  <c r="CJ69" i="10"/>
  <c r="CN69" i="10"/>
  <c r="CQ69" i="11" s="1"/>
  <c r="CR69" i="10"/>
  <c r="CU69" i="11" s="1"/>
  <c r="CV69" i="10"/>
  <c r="CY69" i="11" s="1"/>
  <c r="CF68" i="11"/>
  <c r="AZ68" i="11"/>
  <c r="T68" i="11"/>
  <c r="CI68" i="11"/>
  <c r="BC68" i="11"/>
  <c r="W68" i="11"/>
  <c r="CL68" i="11"/>
  <c r="BF68" i="11"/>
  <c r="Z68" i="11"/>
  <c r="CP70" i="11"/>
  <c r="BF70" i="11"/>
  <c r="CA70" i="11"/>
  <c r="AU70" i="11"/>
  <c r="O70" i="11"/>
  <c r="CG70" i="11"/>
  <c r="BA70" i="11"/>
  <c r="U70" i="11"/>
  <c r="AI68" i="11"/>
  <c r="E68" i="11"/>
  <c r="F68" i="11"/>
  <c r="AA70" i="11"/>
  <c r="CB68" i="11"/>
  <c r="AV68" i="11"/>
  <c r="P68" i="11"/>
  <c r="CE68" i="11"/>
  <c r="AY68" i="11"/>
  <c r="S68" i="11"/>
  <c r="CH68" i="11"/>
  <c r="BB68" i="11"/>
  <c r="V68" i="11"/>
  <c r="BW70" i="11"/>
  <c r="AQ70" i="11"/>
  <c r="K70" i="11"/>
  <c r="CC70" i="11"/>
  <c r="AW70" i="11"/>
  <c r="Q70" i="11"/>
  <c r="BL68" i="11"/>
  <c r="BR68" i="11"/>
  <c r="BU68" i="11"/>
  <c r="AO68" i="11"/>
  <c r="I68" i="11"/>
  <c r="BX68" i="11"/>
  <c r="AR68" i="11"/>
  <c r="L68" i="11"/>
  <c r="CA68" i="11"/>
  <c r="AU68" i="11"/>
  <c r="O68" i="11"/>
  <c r="CD68" i="11"/>
  <c r="AX68" i="11"/>
  <c r="R68" i="11"/>
  <c r="BJ70" i="11"/>
  <c r="Z70" i="11"/>
  <c r="E70" i="11"/>
  <c r="F70" i="11"/>
  <c r="CV70" i="11"/>
  <c r="BP70" i="11"/>
  <c r="AJ70" i="11"/>
  <c r="CY70" i="11"/>
  <c r="BS70" i="11"/>
  <c r="AM70" i="11"/>
  <c r="G70" i="11"/>
  <c r="BY70" i="11"/>
  <c r="AS70" i="11"/>
  <c r="M70" i="11"/>
  <c r="AF68" i="11"/>
  <c r="BG70" i="11"/>
  <c r="B73" i="7"/>
  <c r="CW68" i="11"/>
  <c r="BQ68" i="11"/>
  <c r="AK68" i="11"/>
  <c r="K68" i="11"/>
  <c r="BZ68" i="11"/>
  <c r="AT68" i="11"/>
  <c r="N68" i="11"/>
  <c r="CR70" i="11"/>
  <c r="BL70" i="11"/>
  <c r="AF70" i="11"/>
  <c r="CU70" i="11"/>
  <c r="BO70" i="11"/>
  <c r="AI70" i="11"/>
  <c r="BU70" i="11"/>
  <c r="AO70" i="11"/>
  <c r="I70" i="11"/>
  <c r="BZ69" i="11" l="1"/>
  <c r="AT69" i="11"/>
  <c r="N69" i="11"/>
  <c r="CM69" i="11"/>
  <c r="BG69" i="11"/>
  <c r="AA69" i="11"/>
  <c r="CJ69" i="11"/>
  <c r="BD69" i="11"/>
  <c r="X69" i="11"/>
  <c r="CC69" i="11"/>
  <c r="AW69" i="11"/>
  <c r="Q69" i="11"/>
  <c r="B68" i="11"/>
  <c r="C68" i="11" s="1"/>
  <c r="B75" i="9" s="1"/>
  <c r="CE69" i="11"/>
  <c r="AY69" i="11"/>
  <c r="S69" i="11"/>
  <c r="CH69" i="11"/>
  <c r="BB69" i="11"/>
  <c r="V69" i="11"/>
  <c r="CO69" i="11"/>
  <c r="BI69" i="11"/>
  <c r="AC69" i="11"/>
  <c r="CR69" i="11"/>
  <c r="BL69" i="11"/>
  <c r="AF69" i="11"/>
  <c r="CD69" i="11"/>
  <c r="AX69" i="11"/>
  <c r="R69" i="11"/>
  <c r="CK69" i="11"/>
  <c r="BE69" i="11"/>
  <c r="Y69" i="11"/>
  <c r="CN69" i="11"/>
  <c r="BH69" i="11"/>
  <c r="AB69" i="11"/>
  <c r="J69" i="11"/>
  <c r="T69" i="11"/>
  <c r="CX69" i="11"/>
  <c r="BR69" i="11"/>
  <c r="AL69" i="11"/>
  <c r="F69" i="11"/>
  <c r="E69" i="11"/>
  <c r="BY69" i="11"/>
  <c r="AS69" i="11"/>
  <c r="M69" i="11"/>
  <c r="CB69" i="11"/>
  <c r="AV69" i="11"/>
  <c r="P69" i="11"/>
  <c r="B72" i="7"/>
  <c r="BV69" i="11"/>
  <c r="CF69" i="11"/>
  <c r="B70" i="11"/>
  <c r="C70" i="11" s="1"/>
  <c r="B77" i="9" s="1"/>
  <c r="CT69" i="11"/>
  <c r="BN69" i="11"/>
  <c r="AH69" i="11"/>
  <c r="BU69" i="11"/>
  <c r="AO69" i="11"/>
  <c r="I69" i="11"/>
  <c r="BX69" i="11"/>
  <c r="AR69" i="11"/>
  <c r="L69" i="11"/>
  <c r="CP69" i="11"/>
  <c r="BJ69" i="11"/>
  <c r="AD69" i="11"/>
  <c r="CW69" i="11"/>
  <c r="BQ69" i="11"/>
  <c r="AK69" i="11"/>
  <c r="CZ69" i="11"/>
  <c r="BT69" i="11"/>
  <c r="AN69" i="11"/>
  <c r="H69" i="11"/>
  <c r="AP69" i="11"/>
  <c r="AZ69" i="11"/>
  <c r="CI69" i="11"/>
  <c r="BC69" i="11"/>
  <c r="W69" i="11"/>
  <c r="CL69" i="11"/>
  <c r="BF69" i="11"/>
  <c r="Z69" i="11"/>
  <c r="CS69" i="11"/>
  <c r="BM69" i="11"/>
  <c r="AG69" i="11"/>
  <c r="CV69" i="11"/>
  <c r="BP69" i="11"/>
  <c r="AJ69" i="11"/>
  <c r="C77" i="9" l="1"/>
  <c r="D77" i="9" s="1"/>
  <c r="E77" i="9" s="1"/>
  <c r="B69" i="11"/>
  <c r="C69" i="11" s="1"/>
  <c r="B76" i="9" s="1"/>
  <c r="C75" i="9"/>
  <c r="D75" i="9" s="1"/>
  <c r="E75" i="9" s="1"/>
  <c r="C76" i="9" l="1"/>
  <c r="D76" i="9" s="1"/>
  <c r="E76" i="9" s="1"/>
  <c r="F77" i="9" l="1"/>
  <c r="F75" i="9"/>
  <c r="C73" i="6" l="1"/>
  <c r="C75" i="6"/>
  <c r="A77" i="7" l="1"/>
  <c r="A74" i="11"/>
  <c r="A74" i="10"/>
  <c r="A81" i="9"/>
  <c r="A79" i="9"/>
  <c r="A72" i="11"/>
  <c r="A75" i="7"/>
  <c r="C74" i="6"/>
  <c r="A72" i="10"/>
  <c r="A73" i="10" l="1"/>
  <c r="A80" i="9"/>
  <c r="A76" i="7"/>
  <c r="A73" i="11"/>
  <c r="E75" i="7"/>
  <c r="M75" i="7"/>
  <c r="U75" i="7"/>
  <c r="AC75" i="7"/>
  <c r="AK75" i="7"/>
  <c r="AS75" i="7"/>
  <c r="BA75" i="7"/>
  <c r="BI75" i="7"/>
  <c r="BQ75" i="7"/>
  <c r="BY75" i="7"/>
  <c r="CG75" i="7"/>
  <c r="CO75" i="7"/>
  <c r="CW75" i="7"/>
  <c r="F75" i="7"/>
  <c r="N75" i="7"/>
  <c r="V75" i="7"/>
  <c r="AD75" i="7"/>
  <c r="AL75" i="7"/>
  <c r="AT75" i="7"/>
  <c r="BB75" i="7"/>
  <c r="BJ75" i="7"/>
  <c r="BR75" i="7"/>
  <c r="BZ75" i="7"/>
  <c r="CH75" i="7"/>
  <c r="CP75" i="7"/>
  <c r="CX75" i="7"/>
  <c r="G75" i="7"/>
  <c r="O75" i="7"/>
  <c r="W75" i="7"/>
  <c r="AE75" i="7"/>
  <c r="AM75" i="7"/>
  <c r="AU75" i="7"/>
  <c r="BC75" i="7"/>
  <c r="BK75" i="7"/>
  <c r="BS75" i="7"/>
  <c r="CA75" i="7"/>
  <c r="CI75" i="7"/>
  <c r="CQ75" i="7"/>
  <c r="CY75" i="7"/>
  <c r="H75" i="7"/>
  <c r="P75" i="7"/>
  <c r="X75" i="7"/>
  <c r="AF75" i="7"/>
  <c r="AN75" i="7"/>
  <c r="AV75" i="7"/>
  <c r="BD75" i="7"/>
  <c r="BL75" i="7"/>
  <c r="BT75" i="7"/>
  <c r="CB75" i="7"/>
  <c r="CJ75" i="7"/>
  <c r="CR75" i="7"/>
  <c r="I75" i="7"/>
  <c r="Q75" i="7"/>
  <c r="Y75" i="7"/>
  <c r="AG75" i="7"/>
  <c r="AO75" i="7"/>
  <c r="AW75" i="7"/>
  <c r="BE75" i="7"/>
  <c r="BM75" i="7"/>
  <c r="BU75" i="7"/>
  <c r="CC75" i="7"/>
  <c r="CK75" i="7"/>
  <c r="CS75" i="7"/>
  <c r="J75" i="7"/>
  <c r="R75" i="7"/>
  <c r="Z75" i="7"/>
  <c r="AH75" i="7"/>
  <c r="AP75" i="7"/>
  <c r="AX75" i="7"/>
  <c r="BF75" i="7"/>
  <c r="BN75" i="7"/>
  <c r="BV75" i="7"/>
  <c r="CD75" i="7"/>
  <c r="CL75" i="7"/>
  <c r="CT75" i="7"/>
  <c r="K75" i="7"/>
  <c r="S75" i="7"/>
  <c r="AA75" i="7"/>
  <c r="AI75" i="7"/>
  <c r="AQ75" i="7"/>
  <c r="AY75" i="7"/>
  <c r="BG75" i="7"/>
  <c r="BO75" i="7"/>
  <c r="BW75" i="7"/>
  <c r="CE75" i="7"/>
  <c r="CM75" i="7"/>
  <c r="CU75" i="7"/>
  <c r="D75" i="7"/>
  <c r="L75" i="7"/>
  <c r="T75" i="7"/>
  <c r="AB75" i="7"/>
  <c r="AJ75" i="7"/>
  <c r="AR75" i="7"/>
  <c r="AZ75" i="7"/>
  <c r="BH75" i="7"/>
  <c r="BP75" i="7"/>
  <c r="BX75" i="7"/>
  <c r="CF75" i="7"/>
  <c r="CN75" i="7"/>
  <c r="CV75" i="7"/>
  <c r="L79" i="9"/>
  <c r="T79" i="9"/>
  <c r="AB79" i="9"/>
  <c r="AJ79" i="9"/>
  <c r="AR79" i="9"/>
  <c r="AZ79" i="9"/>
  <c r="BH79" i="9"/>
  <c r="BP79" i="9"/>
  <c r="BX79" i="9"/>
  <c r="CF79" i="9"/>
  <c r="CN79" i="9"/>
  <c r="CV79" i="9"/>
  <c r="DD79" i="9"/>
  <c r="M79" i="9"/>
  <c r="U79" i="9"/>
  <c r="AC79" i="9"/>
  <c r="AK79" i="9"/>
  <c r="AS79" i="9"/>
  <c r="BA79" i="9"/>
  <c r="BI79" i="9"/>
  <c r="BQ79" i="9"/>
  <c r="BY79" i="9"/>
  <c r="CG79" i="9"/>
  <c r="CO79" i="9"/>
  <c r="CW79" i="9"/>
  <c r="N79" i="9"/>
  <c r="V79" i="9"/>
  <c r="AD79" i="9"/>
  <c r="AL79" i="9"/>
  <c r="AT79" i="9"/>
  <c r="BB79" i="9"/>
  <c r="BJ79" i="9"/>
  <c r="BR79" i="9"/>
  <c r="BZ79" i="9"/>
  <c r="CH79" i="9"/>
  <c r="CP79" i="9"/>
  <c r="CX79" i="9"/>
  <c r="O79" i="9"/>
  <c r="W79" i="9"/>
  <c r="AE79" i="9"/>
  <c r="AM79" i="9"/>
  <c r="AU79" i="9"/>
  <c r="BC79" i="9"/>
  <c r="BK79" i="9"/>
  <c r="BS79" i="9"/>
  <c r="CA79" i="9"/>
  <c r="CI79" i="9"/>
  <c r="CQ79" i="9"/>
  <c r="CY79" i="9"/>
  <c r="P79" i="9"/>
  <c r="X79" i="9"/>
  <c r="AF79" i="9"/>
  <c r="AN79" i="9"/>
  <c r="AV79" i="9"/>
  <c r="BD79" i="9"/>
  <c r="BL79" i="9"/>
  <c r="BT79" i="9"/>
  <c r="CB79" i="9"/>
  <c r="CJ79" i="9"/>
  <c r="CR79" i="9"/>
  <c r="CZ79" i="9"/>
  <c r="I79" i="9"/>
  <c r="Q79" i="9"/>
  <c r="Y79" i="9"/>
  <c r="AG79" i="9"/>
  <c r="AO79" i="9"/>
  <c r="AW79" i="9"/>
  <c r="BE79" i="9"/>
  <c r="BM79" i="9"/>
  <c r="BU79" i="9"/>
  <c r="CC79" i="9"/>
  <c r="CK79" i="9"/>
  <c r="CS79" i="9"/>
  <c r="DA79" i="9"/>
  <c r="J79" i="9"/>
  <c r="R79" i="9"/>
  <c r="Z79" i="9"/>
  <c r="AH79" i="9"/>
  <c r="AP79" i="9"/>
  <c r="AX79" i="9"/>
  <c r="BF79" i="9"/>
  <c r="BN79" i="9"/>
  <c r="BV79" i="9"/>
  <c r="CD79" i="9"/>
  <c r="CL79" i="9"/>
  <c r="CT79" i="9"/>
  <c r="DB79" i="9"/>
  <c r="K79" i="9"/>
  <c r="S79" i="9"/>
  <c r="AA79" i="9"/>
  <c r="AI79" i="9"/>
  <c r="AQ79" i="9"/>
  <c r="AY79" i="9"/>
  <c r="BG79" i="9"/>
  <c r="BO79" i="9"/>
  <c r="BW79" i="9"/>
  <c r="CE79" i="9"/>
  <c r="CM79" i="9"/>
  <c r="CU79" i="9"/>
  <c r="DC79" i="9"/>
  <c r="J81" i="9"/>
  <c r="R81" i="9"/>
  <c r="Z81" i="9"/>
  <c r="AH81" i="9"/>
  <c r="AP81" i="9"/>
  <c r="AX81" i="9"/>
  <c r="BF81" i="9"/>
  <c r="BN81" i="9"/>
  <c r="BV81" i="9"/>
  <c r="CD81" i="9"/>
  <c r="CL81" i="9"/>
  <c r="CT81" i="9"/>
  <c r="DB81" i="9"/>
  <c r="K81" i="9"/>
  <c r="S81" i="9"/>
  <c r="AA81" i="9"/>
  <c r="AI81" i="9"/>
  <c r="AQ81" i="9"/>
  <c r="AY81" i="9"/>
  <c r="BG81" i="9"/>
  <c r="BO81" i="9"/>
  <c r="BW81" i="9"/>
  <c r="CE81" i="9"/>
  <c r="CM81" i="9"/>
  <c r="CU81" i="9"/>
  <c r="DC81" i="9"/>
  <c r="L81" i="9"/>
  <c r="T81" i="9"/>
  <c r="AB81" i="9"/>
  <c r="AJ81" i="9"/>
  <c r="AR81" i="9"/>
  <c r="AZ81" i="9"/>
  <c r="BH81" i="9"/>
  <c r="BP81" i="9"/>
  <c r="BX81" i="9"/>
  <c r="CF81" i="9"/>
  <c r="CN81" i="9"/>
  <c r="CV81" i="9"/>
  <c r="DD81" i="9"/>
  <c r="M81" i="9"/>
  <c r="U81" i="9"/>
  <c r="AC81" i="9"/>
  <c r="AK81" i="9"/>
  <c r="AS81" i="9"/>
  <c r="BA81" i="9"/>
  <c r="BI81" i="9"/>
  <c r="BQ81" i="9"/>
  <c r="BY81" i="9"/>
  <c r="CG81" i="9"/>
  <c r="CO81" i="9"/>
  <c r="CW81" i="9"/>
  <c r="N81" i="9"/>
  <c r="V81" i="9"/>
  <c r="AD81" i="9"/>
  <c r="AL81" i="9"/>
  <c r="AT81" i="9"/>
  <c r="BB81" i="9"/>
  <c r="BJ81" i="9"/>
  <c r="BR81" i="9"/>
  <c r="BZ81" i="9"/>
  <c r="CH81" i="9"/>
  <c r="CP81" i="9"/>
  <c r="CX81" i="9"/>
  <c r="O81" i="9"/>
  <c r="W81" i="9"/>
  <c r="AE81" i="9"/>
  <c r="AM81" i="9"/>
  <c r="AU81" i="9"/>
  <c r="BC81" i="9"/>
  <c r="BK81" i="9"/>
  <c r="BS81" i="9"/>
  <c r="CA81" i="9"/>
  <c r="CI81" i="9"/>
  <c r="CQ81" i="9"/>
  <c r="CY81" i="9"/>
  <c r="P81" i="9"/>
  <c r="X81" i="9"/>
  <c r="AF81" i="9"/>
  <c r="AN81" i="9"/>
  <c r="AV81" i="9"/>
  <c r="BD81" i="9"/>
  <c r="BL81" i="9"/>
  <c r="BT81" i="9"/>
  <c r="CB81" i="9"/>
  <c r="CJ81" i="9"/>
  <c r="CR81" i="9"/>
  <c r="CZ81" i="9"/>
  <c r="I81" i="9"/>
  <c r="Q81" i="9"/>
  <c r="Y81" i="9"/>
  <c r="AG81" i="9"/>
  <c r="AO81" i="9"/>
  <c r="AW81" i="9"/>
  <c r="BE81" i="9"/>
  <c r="BM81" i="9"/>
  <c r="BU81" i="9"/>
  <c r="CC81" i="9"/>
  <c r="CK81" i="9"/>
  <c r="CS81" i="9"/>
  <c r="DA81" i="9"/>
  <c r="D74" i="10"/>
  <c r="H74" i="10"/>
  <c r="L74" i="10"/>
  <c r="P74" i="10"/>
  <c r="T74" i="10"/>
  <c r="X74" i="10"/>
  <c r="AB74" i="10"/>
  <c r="AF74" i="10"/>
  <c r="AJ74" i="10"/>
  <c r="AN74" i="10"/>
  <c r="AR74" i="10"/>
  <c r="AV74" i="10"/>
  <c r="AZ74" i="10"/>
  <c r="BD74" i="10"/>
  <c r="BH74" i="10"/>
  <c r="BL74" i="10"/>
  <c r="BO74" i="11" s="1"/>
  <c r="BP74" i="10"/>
  <c r="BT74" i="10"/>
  <c r="BX74" i="10"/>
  <c r="CB74" i="10"/>
  <c r="CF74" i="10"/>
  <c r="CJ74" i="10"/>
  <c r="CN74" i="10"/>
  <c r="CR74" i="10"/>
  <c r="CU74" i="11" s="1"/>
  <c r="CV74" i="10"/>
  <c r="E74" i="10"/>
  <c r="I74" i="10"/>
  <c r="M74" i="10"/>
  <c r="Q74" i="10"/>
  <c r="U74" i="10"/>
  <c r="Y74" i="10"/>
  <c r="AC74" i="10"/>
  <c r="AF74" i="11" s="1"/>
  <c r="AG74" i="10"/>
  <c r="AK74" i="10"/>
  <c r="AO74" i="10"/>
  <c r="AS74" i="10"/>
  <c r="AW74" i="10"/>
  <c r="BA74" i="10"/>
  <c r="BE74" i="10"/>
  <c r="BI74" i="10"/>
  <c r="BL74" i="11" s="1"/>
  <c r="BM74" i="10"/>
  <c r="BQ74" i="10"/>
  <c r="BU74" i="10"/>
  <c r="BY74" i="10"/>
  <c r="CC74" i="10"/>
  <c r="CG74" i="10"/>
  <c r="CK74" i="10"/>
  <c r="CO74" i="10"/>
  <c r="CR74" i="11" s="1"/>
  <c r="CS74" i="10"/>
  <c r="CW74" i="10"/>
  <c r="F74" i="10"/>
  <c r="J74" i="10"/>
  <c r="N74" i="10"/>
  <c r="R74" i="10"/>
  <c r="V74" i="10"/>
  <c r="Z74" i="10"/>
  <c r="AD74" i="10"/>
  <c r="AH74" i="10"/>
  <c r="AL74" i="10"/>
  <c r="AP74" i="10"/>
  <c r="AT74" i="10"/>
  <c r="AX74" i="10"/>
  <c r="BB74" i="10"/>
  <c r="BF74" i="10"/>
  <c r="BJ74" i="10"/>
  <c r="BN74" i="10"/>
  <c r="BR74" i="10"/>
  <c r="BV74" i="10"/>
  <c r="BZ74" i="10"/>
  <c r="CD74" i="10"/>
  <c r="CH74" i="10"/>
  <c r="CL74" i="10"/>
  <c r="CP74" i="10"/>
  <c r="CT74" i="10"/>
  <c r="CX74" i="10"/>
  <c r="C74" i="10"/>
  <c r="G74" i="10"/>
  <c r="J74" i="11" s="1"/>
  <c r="K74" i="10"/>
  <c r="N74" i="11" s="1"/>
  <c r="O74" i="10"/>
  <c r="R74" i="11" s="1"/>
  <c r="S74" i="10"/>
  <c r="V74" i="11" s="1"/>
  <c r="W74" i="10"/>
  <c r="AA74" i="10"/>
  <c r="AE74" i="10"/>
  <c r="AI74" i="10"/>
  <c r="AL74" i="11" s="1"/>
  <c r="AM74" i="10"/>
  <c r="AP74" i="11" s="1"/>
  <c r="AQ74" i="10"/>
  <c r="AT74" i="11" s="1"/>
  <c r="AU74" i="10"/>
  <c r="AX74" i="11" s="1"/>
  <c r="AY74" i="10"/>
  <c r="BB74" i="11" s="1"/>
  <c r="BC74" i="10"/>
  <c r="BG74" i="10"/>
  <c r="BK74" i="10"/>
  <c r="BO74" i="10"/>
  <c r="BR74" i="11" s="1"/>
  <c r="BS74" i="10"/>
  <c r="BV74" i="11" s="1"/>
  <c r="BW74" i="10"/>
  <c r="BZ74" i="11" s="1"/>
  <c r="CA74" i="10"/>
  <c r="CD74" i="11" s="1"/>
  <c r="CE74" i="10"/>
  <c r="CH74" i="11" s="1"/>
  <c r="CI74" i="10"/>
  <c r="CM74" i="10"/>
  <c r="CQ74" i="10"/>
  <c r="CU74" i="10"/>
  <c r="CX74" i="11" s="1"/>
  <c r="C72" i="10"/>
  <c r="H72" i="10"/>
  <c r="Q72" i="10"/>
  <c r="Z72" i="10"/>
  <c r="AC72" i="11" s="1"/>
  <c r="AI72" i="10"/>
  <c r="AN72" i="10"/>
  <c r="AW72" i="10"/>
  <c r="BA72" i="10"/>
  <c r="BE72" i="10"/>
  <c r="BI72" i="10"/>
  <c r="BM72" i="10"/>
  <c r="BQ72" i="10"/>
  <c r="BT72" i="11" s="1"/>
  <c r="BU72" i="10"/>
  <c r="BY72" i="10"/>
  <c r="CC72" i="10"/>
  <c r="CG72" i="10"/>
  <c r="CK72" i="10"/>
  <c r="CO72" i="10"/>
  <c r="CS72" i="10"/>
  <c r="CW72" i="10"/>
  <c r="CZ72" i="11" s="1"/>
  <c r="D72" i="10"/>
  <c r="M72" i="10"/>
  <c r="V72" i="10"/>
  <c r="AE72" i="10"/>
  <c r="AJ72" i="10"/>
  <c r="AS72" i="10"/>
  <c r="I72" i="10"/>
  <c r="R72" i="10"/>
  <c r="U72" i="11" s="1"/>
  <c r="AA72" i="10"/>
  <c r="AF72" i="10"/>
  <c r="AO72" i="10"/>
  <c r="AX72" i="10"/>
  <c r="BB72" i="10"/>
  <c r="BF72" i="10"/>
  <c r="BJ72" i="10"/>
  <c r="BN72" i="10"/>
  <c r="BQ72" i="11" s="1"/>
  <c r="BR72" i="10"/>
  <c r="BV72" i="10"/>
  <c r="BZ72" i="10"/>
  <c r="CD72" i="10"/>
  <c r="CH72" i="10"/>
  <c r="CL72" i="10"/>
  <c r="CO72" i="11" s="1"/>
  <c r="CP72" i="10"/>
  <c r="CT72" i="10"/>
  <c r="CW72" i="11" s="1"/>
  <c r="CX72" i="10"/>
  <c r="E72" i="10"/>
  <c r="N72" i="10"/>
  <c r="W72" i="10"/>
  <c r="AB72" i="10"/>
  <c r="AK72" i="10"/>
  <c r="AT72" i="10"/>
  <c r="J72" i="10"/>
  <c r="S72" i="10"/>
  <c r="X72" i="10"/>
  <c r="AG72" i="10"/>
  <c r="AP72" i="10"/>
  <c r="AY72" i="10"/>
  <c r="BC72" i="10"/>
  <c r="BF72" i="11" s="1"/>
  <c r="BG72" i="10"/>
  <c r="BK72" i="10"/>
  <c r="BN72" i="11" s="1"/>
  <c r="BO72" i="10"/>
  <c r="BS72" i="10"/>
  <c r="BW72" i="10"/>
  <c r="CA72" i="10"/>
  <c r="CE72" i="10"/>
  <c r="CI72" i="10"/>
  <c r="CL72" i="11" s="1"/>
  <c r="CM72" i="10"/>
  <c r="CQ72" i="10"/>
  <c r="CT72" i="11" s="1"/>
  <c r="CU72" i="10"/>
  <c r="F72" i="10"/>
  <c r="O72" i="10"/>
  <c r="R72" i="11" s="1"/>
  <c r="T72" i="10"/>
  <c r="AC72" i="10"/>
  <c r="AL72" i="10"/>
  <c r="AO72" i="11" s="1"/>
  <c r="AU72" i="10"/>
  <c r="K72" i="10"/>
  <c r="N72" i="11" s="1"/>
  <c r="P72" i="10"/>
  <c r="Y72" i="10"/>
  <c r="AH72" i="10"/>
  <c r="AK72" i="11" s="1"/>
  <c r="AQ72" i="10"/>
  <c r="AV72" i="10"/>
  <c r="AZ72" i="10"/>
  <c r="BC72" i="11" s="1"/>
  <c r="BD72" i="10"/>
  <c r="BG72" i="11" s="1"/>
  <c r="BH72" i="10"/>
  <c r="BL72" i="10"/>
  <c r="BP72" i="10"/>
  <c r="BT72" i="10"/>
  <c r="BW72" i="11" s="1"/>
  <c r="BX72" i="10"/>
  <c r="CA72" i="11" s="1"/>
  <c r="CB72" i="10"/>
  <c r="CF72" i="10"/>
  <c r="CI72" i="11" s="1"/>
  <c r="CJ72" i="10"/>
  <c r="CM72" i="11" s="1"/>
  <c r="CN72" i="10"/>
  <c r="CR72" i="10"/>
  <c r="CV72" i="10"/>
  <c r="G72" i="10"/>
  <c r="L72" i="10"/>
  <c r="O72" i="11" s="1"/>
  <c r="U72" i="10"/>
  <c r="AD72" i="10"/>
  <c r="AG72" i="11" s="1"/>
  <c r="AM72" i="10"/>
  <c r="AP72" i="11" s="1"/>
  <c r="AR72" i="10"/>
  <c r="K77" i="7"/>
  <c r="S77" i="7"/>
  <c r="AA77" i="7"/>
  <c r="AI77" i="7"/>
  <c r="AQ77" i="7"/>
  <c r="AY77" i="7"/>
  <c r="BG77" i="7"/>
  <c r="BO77" i="7"/>
  <c r="BW77" i="7"/>
  <c r="CE77" i="7"/>
  <c r="CM77" i="7"/>
  <c r="CU77" i="7"/>
  <c r="D77" i="7"/>
  <c r="L77" i="7"/>
  <c r="T77" i="7"/>
  <c r="AB77" i="7"/>
  <c r="AJ77" i="7"/>
  <c r="AR77" i="7"/>
  <c r="AZ77" i="7"/>
  <c r="BH77" i="7"/>
  <c r="BP77" i="7"/>
  <c r="BX77" i="7"/>
  <c r="CF77" i="7"/>
  <c r="CN77" i="7"/>
  <c r="CV77" i="7"/>
  <c r="E77" i="7"/>
  <c r="M77" i="7"/>
  <c r="U77" i="7"/>
  <c r="AC77" i="7"/>
  <c r="AK77" i="7"/>
  <c r="AS77" i="7"/>
  <c r="BA77" i="7"/>
  <c r="BI77" i="7"/>
  <c r="BQ77" i="7"/>
  <c r="BY77" i="7"/>
  <c r="CG77" i="7"/>
  <c r="CO77" i="7"/>
  <c r="CW77" i="7"/>
  <c r="F77" i="7"/>
  <c r="N77" i="7"/>
  <c r="V77" i="7"/>
  <c r="AD77" i="7"/>
  <c r="AL77" i="7"/>
  <c r="AT77" i="7"/>
  <c r="BB77" i="7"/>
  <c r="BJ77" i="7"/>
  <c r="BR77" i="7"/>
  <c r="BZ77" i="7"/>
  <c r="CH77" i="7"/>
  <c r="CP77" i="7"/>
  <c r="CX77" i="7"/>
  <c r="G77" i="7"/>
  <c r="O77" i="7"/>
  <c r="W77" i="7"/>
  <c r="AE77" i="7"/>
  <c r="AM77" i="7"/>
  <c r="AU77" i="7"/>
  <c r="BC77" i="7"/>
  <c r="BK77" i="7"/>
  <c r="BS77" i="7"/>
  <c r="CA77" i="7"/>
  <c r="CI77" i="7"/>
  <c r="CQ77" i="7"/>
  <c r="CY77" i="7"/>
  <c r="H77" i="7"/>
  <c r="P77" i="7"/>
  <c r="X77" i="7"/>
  <c r="AF77" i="7"/>
  <c r="AN77" i="7"/>
  <c r="AV77" i="7"/>
  <c r="BD77" i="7"/>
  <c r="BL77" i="7"/>
  <c r="BT77" i="7"/>
  <c r="CB77" i="7"/>
  <c r="CJ77" i="7"/>
  <c r="CR77" i="7"/>
  <c r="I77" i="7"/>
  <c r="Q77" i="7"/>
  <c r="Y77" i="7"/>
  <c r="AG77" i="7"/>
  <c r="AO77" i="7"/>
  <c r="AW77" i="7"/>
  <c r="BE77" i="7"/>
  <c r="BM77" i="7"/>
  <c r="BU77" i="7"/>
  <c r="CC77" i="7"/>
  <c r="CK77" i="7"/>
  <c r="CS77" i="7"/>
  <c r="J77" i="7"/>
  <c r="R77" i="7"/>
  <c r="Z77" i="7"/>
  <c r="AH77" i="7"/>
  <c r="AP77" i="7"/>
  <c r="AX77" i="7"/>
  <c r="BF77" i="7"/>
  <c r="BN77" i="7"/>
  <c r="BV77" i="7"/>
  <c r="CD77" i="7"/>
  <c r="CL77" i="7"/>
  <c r="CT77" i="7"/>
  <c r="CP74" i="11" l="1"/>
  <c r="BI72" i="11"/>
  <c r="AV72" i="11"/>
  <c r="CR72" i="11"/>
  <c r="BL72" i="11"/>
  <c r="K72" i="11"/>
  <c r="CJ74" i="11"/>
  <c r="BD74" i="11"/>
  <c r="BZ72" i="11"/>
  <c r="CC72" i="11"/>
  <c r="AR72" i="11"/>
  <c r="Y72" i="11"/>
  <c r="CF72" i="11"/>
  <c r="CT74" i="11"/>
  <c r="BN74" i="11"/>
  <c r="AH74" i="11"/>
  <c r="BJ74" i="11"/>
  <c r="AD74" i="11"/>
  <c r="X74" i="11"/>
  <c r="Z72" i="11"/>
  <c r="CG74" i="11"/>
  <c r="BA74" i="11"/>
  <c r="U74" i="11"/>
  <c r="CM74" i="11"/>
  <c r="BG74" i="11"/>
  <c r="AA74" i="11"/>
  <c r="CC74" i="11"/>
  <c r="AW74" i="11"/>
  <c r="Q74" i="11"/>
  <c r="AH72" i="11"/>
  <c r="AZ72" i="11"/>
  <c r="BU74" i="11"/>
  <c r="AO74" i="11"/>
  <c r="BS72" i="11"/>
  <c r="CY72" i="11"/>
  <c r="AB72" i="11"/>
  <c r="CU72" i="11"/>
  <c r="BO72" i="11"/>
  <c r="S72" i="11"/>
  <c r="AN72" i="11"/>
  <c r="B77" i="7"/>
  <c r="X72" i="11"/>
  <c r="CE72" i="11"/>
  <c r="AY72" i="11"/>
  <c r="AF72" i="11"/>
  <c r="CH72" i="11"/>
  <c r="BB72" i="11"/>
  <c r="AE72" i="11"/>
  <c r="CK72" i="11"/>
  <c r="BE72" i="11"/>
  <c r="AM72" i="11"/>
  <c r="CN72" i="11"/>
  <c r="BH72" i="11"/>
  <c r="E72" i="11"/>
  <c r="F72" i="11"/>
  <c r="CF74" i="11"/>
  <c r="AZ74" i="11"/>
  <c r="T74" i="11"/>
  <c r="CI74" i="11"/>
  <c r="BC74" i="11"/>
  <c r="W74" i="11"/>
  <c r="AT72" i="11"/>
  <c r="W72" i="11"/>
  <c r="CD72" i="11"/>
  <c r="AS72" i="11"/>
  <c r="CG72" i="11"/>
  <c r="BA72" i="11"/>
  <c r="CJ72" i="11"/>
  <c r="BD72" i="11"/>
  <c r="F74" i="11"/>
  <c r="E74" i="11"/>
  <c r="BY74" i="11"/>
  <c r="AS74" i="11"/>
  <c r="M74" i="11"/>
  <c r="CB74" i="11"/>
  <c r="AV74" i="11"/>
  <c r="P74" i="11"/>
  <c r="CE74" i="11"/>
  <c r="AY74" i="11"/>
  <c r="S74" i="11"/>
  <c r="I74" i="11"/>
  <c r="BX74" i="11"/>
  <c r="AR74" i="11"/>
  <c r="L74" i="11"/>
  <c r="CA74" i="11"/>
  <c r="AU74" i="11"/>
  <c r="O74" i="11"/>
  <c r="I72" i="11"/>
  <c r="BV72" i="11"/>
  <c r="AA72" i="11"/>
  <c r="H72" i="11"/>
  <c r="BY72" i="11"/>
  <c r="AI72" i="11"/>
  <c r="P72" i="11"/>
  <c r="CB72" i="11"/>
  <c r="AQ72" i="11"/>
  <c r="CW74" i="11"/>
  <c r="BQ74" i="11"/>
  <c r="AK74" i="11"/>
  <c r="CZ74" i="11"/>
  <c r="BT74" i="11"/>
  <c r="AN74" i="11"/>
  <c r="H74" i="11"/>
  <c r="BW74" i="11"/>
  <c r="AQ74" i="11"/>
  <c r="K74" i="11"/>
  <c r="B75" i="7"/>
  <c r="AJ72" i="11"/>
  <c r="CX72" i="11"/>
  <c r="BR72" i="11"/>
  <c r="V72" i="11"/>
  <c r="BU72" i="11"/>
  <c r="AD72" i="11"/>
  <c r="G72" i="11"/>
  <c r="BX72" i="11"/>
  <c r="AL72" i="11"/>
  <c r="CL74" i="11"/>
  <c r="BF74" i="11"/>
  <c r="Z74" i="11"/>
  <c r="CS74" i="11"/>
  <c r="BM74" i="11"/>
  <c r="AG74" i="11"/>
  <c r="CV74" i="11"/>
  <c r="BP74" i="11"/>
  <c r="AJ74" i="11"/>
  <c r="CY74" i="11"/>
  <c r="BS74" i="11"/>
  <c r="AM74" i="11"/>
  <c r="G74" i="11"/>
  <c r="H76" i="7"/>
  <c r="P76" i="7"/>
  <c r="X76" i="7"/>
  <c r="AF76" i="7"/>
  <c r="AN76" i="7"/>
  <c r="AV76" i="7"/>
  <c r="BD76" i="7"/>
  <c r="BL76" i="7"/>
  <c r="BT76" i="7"/>
  <c r="CB76" i="7"/>
  <c r="CJ76" i="7"/>
  <c r="CR76" i="7"/>
  <c r="I76" i="7"/>
  <c r="Q76" i="7"/>
  <c r="Y76" i="7"/>
  <c r="AG76" i="7"/>
  <c r="AO76" i="7"/>
  <c r="AW76" i="7"/>
  <c r="BE76" i="7"/>
  <c r="BM76" i="7"/>
  <c r="BU76" i="7"/>
  <c r="CC76" i="7"/>
  <c r="CK76" i="7"/>
  <c r="CS76" i="7"/>
  <c r="J76" i="7"/>
  <c r="R76" i="7"/>
  <c r="Z76" i="7"/>
  <c r="AH76" i="7"/>
  <c r="AP76" i="7"/>
  <c r="AX76" i="7"/>
  <c r="BF76" i="7"/>
  <c r="BN76" i="7"/>
  <c r="BV76" i="7"/>
  <c r="CD76" i="7"/>
  <c r="CL76" i="7"/>
  <c r="CT76" i="7"/>
  <c r="K76" i="7"/>
  <c r="S76" i="7"/>
  <c r="AA76" i="7"/>
  <c r="AI76" i="7"/>
  <c r="AQ76" i="7"/>
  <c r="AY76" i="7"/>
  <c r="BG76" i="7"/>
  <c r="BO76" i="7"/>
  <c r="BW76" i="7"/>
  <c r="CE76" i="7"/>
  <c r="CM76" i="7"/>
  <c r="CU76" i="7"/>
  <c r="D76" i="7"/>
  <c r="L76" i="7"/>
  <c r="T76" i="7"/>
  <c r="AB76" i="7"/>
  <c r="AJ76" i="7"/>
  <c r="AR76" i="7"/>
  <c r="AZ76" i="7"/>
  <c r="BH76" i="7"/>
  <c r="BP76" i="7"/>
  <c r="BX76" i="7"/>
  <c r="CF76" i="7"/>
  <c r="CN76" i="7"/>
  <c r="CV76" i="7"/>
  <c r="E76" i="7"/>
  <c r="M76" i="7"/>
  <c r="U76" i="7"/>
  <c r="AC76" i="7"/>
  <c r="AK76" i="7"/>
  <c r="AS76" i="7"/>
  <c r="BA76" i="7"/>
  <c r="BI76" i="7"/>
  <c r="BQ76" i="7"/>
  <c r="BY76" i="7"/>
  <c r="CG76" i="7"/>
  <c r="CO76" i="7"/>
  <c r="CW76" i="7"/>
  <c r="F76" i="7"/>
  <c r="N76" i="7"/>
  <c r="V76" i="7"/>
  <c r="AD76" i="7"/>
  <c r="AL76" i="7"/>
  <c r="AT76" i="7"/>
  <c r="BB76" i="7"/>
  <c r="BJ76" i="7"/>
  <c r="BR76" i="7"/>
  <c r="BZ76" i="7"/>
  <c r="CH76" i="7"/>
  <c r="CP76" i="7"/>
  <c r="CX76" i="7"/>
  <c r="G76" i="7"/>
  <c r="O76" i="7"/>
  <c r="W76" i="7"/>
  <c r="AE76" i="7"/>
  <c r="AM76" i="7"/>
  <c r="AU76" i="7"/>
  <c r="BC76" i="7"/>
  <c r="BK76" i="7"/>
  <c r="BS76" i="7"/>
  <c r="CA76" i="7"/>
  <c r="CI76" i="7"/>
  <c r="CQ76" i="7"/>
  <c r="CY76" i="7"/>
  <c r="J72" i="11"/>
  <c r="AU72" i="11"/>
  <c r="BK72" i="11"/>
  <c r="M72" i="11"/>
  <c r="CO74" i="11"/>
  <c r="BI74" i="11"/>
  <c r="AC74" i="11"/>
  <c r="AI74" i="11"/>
  <c r="O80" i="9"/>
  <c r="W80" i="9"/>
  <c r="AE80" i="9"/>
  <c r="AM80" i="9"/>
  <c r="AU80" i="9"/>
  <c r="BC80" i="9"/>
  <c r="BK80" i="9"/>
  <c r="BS80" i="9"/>
  <c r="CA80" i="9"/>
  <c r="CI80" i="9"/>
  <c r="CQ80" i="9"/>
  <c r="CY80" i="9"/>
  <c r="P80" i="9"/>
  <c r="X80" i="9"/>
  <c r="AF80" i="9"/>
  <c r="AN80" i="9"/>
  <c r="AV80" i="9"/>
  <c r="BD80" i="9"/>
  <c r="BL80" i="9"/>
  <c r="BT80" i="9"/>
  <c r="CB80" i="9"/>
  <c r="CJ80" i="9"/>
  <c r="CR80" i="9"/>
  <c r="CZ80" i="9"/>
  <c r="I80" i="9"/>
  <c r="Q80" i="9"/>
  <c r="Y80" i="9"/>
  <c r="AG80" i="9"/>
  <c r="AO80" i="9"/>
  <c r="AW80" i="9"/>
  <c r="BE80" i="9"/>
  <c r="BM80" i="9"/>
  <c r="BU80" i="9"/>
  <c r="CC80" i="9"/>
  <c r="CK80" i="9"/>
  <c r="CS80" i="9"/>
  <c r="DA80" i="9"/>
  <c r="J80" i="9"/>
  <c r="R80" i="9"/>
  <c r="Z80" i="9"/>
  <c r="AH80" i="9"/>
  <c r="AP80" i="9"/>
  <c r="AX80" i="9"/>
  <c r="BF80" i="9"/>
  <c r="BN80" i="9"/>
  <c r="BV80" i="9"/>
  <c r="CD80" i="9"/>
  <c r="CL80" i="9"/>
  <c r="CT80" i="9"/>
  <c r="DB80" i="9"/>
  <c r="F80" i="9"/>
  <c r="K80" i="9"/>
  <c r="S80" i="9"/>
  <c r="AA80" i="9"/>
  <c r="AI80" i="9"/>
  <c r="AQ80" i="9"/>
  <c r="AY80" i="9"/>
  <c r="BG80" i="9"/>
  <c r="BO80" i="9"/>
  <c r="BW80" i="9"/>
  <c r="CE80" i="9"/>
  <c r="CM80" i="9"/>
  <c r="CU80" i="9"/>
  <c r="DC80" i="9"/>
  <c r="L80" i="9"/>
  <c r="T80" i="9"/>
  <c r="AB80" i="9"/>
  <c r="AJ80" i="9"/>
  <c r="AR80" i="9"/>
  <c r="AZ80" i="9"/>
  <c r="BH80" i="9"/>
  <c r="BP80" i="9"/>
  <c r="BX80" i="9"/>
  <c r="CF80" i="9"/>
  <c r="CN80" i="9"/>
  <c r="CV80" i="9"/>
  <c r="DD80" i="9"/>
  <c r="M80" i="9"/>
  <c r="U80" i="9"/>
  <c r="AC80" i="9"/>
  <c r="AK80" i="9"/>
  <c r="AS80" i="9"/>
  <c r="BA80" i="9"/>
  <c r="BI80" i="9"/>
  <c r="BQ80" i="9"/>
  <c r="BY80" i="9"/>
  <c r="CG80" i="9"/>
  <c r="CO80" i="9"/>
  <c r="CW80" i="9"/>
  <c r="N80" i="9"/>
  <c r="V80" i="9"/>
  <c r="AD80" i="9"/>
  <c r="AL80" i="9"/>
  <c r="AT80" i="9"/>
  <c r="BB80" i="9"/>
  <c r="BJ80" i="9"/>
  <c r="BR80" i="9"/>
  <c r="BZ80" i="9"/>
  <c r="CH80" i="9"/>
  <c r="CP80" i="9"/>
  <c r="CX80" i="9"/>
  <c r="Q72" i="11"/>
  <c r="CQ72" i="11"/>
  <c r="AX72" i="11"/>
  <c r="CP72" i="11"/>
  <c r="BJ72" i="11"/>
  <c r="AW72" i="11"/>
  <c r="CS72" i="11"/>
  <c r="BM72" i="11"/>
  <c r="L72" i="11"/>
  <c r="CV72" i="11"/>
  <c r="BP72" i="11"/>
  <c r="T72" i="11"/>
  <c r="CK74" i="11"/>
  <c r="BE74" i="11"/>
  <c r="Y74" i="11"/>
  <c r="CN74" i="11"/>
  <c r="BH74" i="11"/>
  <c r="AB74" i="11"/>
  <c r="CQ74" i="11"/>
  <c r="BK74" i="11"/>
  <c r="AE74" i="11"/>
  <c r="C73" i="10"/>
  <c r="G73" i="10"/>
  <c r="K73" i="10"/>
  <c r="O73" i="10"/>
  <c r="S73" i="10"/>
  <c r="W73" i="10"/>
  <c r="AA73" i="10"/>
  <c r="AE73" i="10"/>
  <c r="AI73" i="10"/>
  <c r="AM73" i="10"/>
  <c r="AQ73" i="10"/>
  <c r="AU73" i="10"/>
  <c r="AY73" i="10"/>
  <c r="BC73" i="10"/>
  <c r="BG73" i="10"/>
  <c r="BK73" i="10"/>
  <c r="BO73" i="10"/>
  <c r="BS73" i="10"/>
  <c r="BW73" i="10"/>
  <c r="CA73" i="10"/>
  <c r="CE73" i="10"/>
  <c r="CI73" i="10"/>
  <c r="CM73" i="10"/>
  <c r="CQ73" i="10"/>
  <c r="CU73" i="10"/>
  <c r="D73" i="10"/>
  <c r="H73" i="10"/>
  <c r="L73" i="10"/>
  <c r="P73" i="10"/>
  <c r="T73" i="10"/>
  <c r="X73" i="10"/>
  <c r="AB73" i="10"/>
  <c r="AF73" i="10"/>
  <c r="AJ73" i="10"/>
  <c r="AN73" i="10"/>
  <c r="AR73" i="10"/>
  <c r="AV73" i="10"/>
  <c r="AZ73" i="10"/>
  <c r="BD73" i="10"/>
  <c r="BH73" i="10"/>
  <c r="BL73" i="10"/>
  <c r="BP73" i="10"/>
  <c r="BT73" i="10"/>
  <c r="BX73" i="10"/>
  <c r="CB73" i="10"/>
  <c r="CF73" i="10"/>
  <c r="CJ73" i="10"/>
  <c r="CN73" i="10"/>
  <c r="CR73" i="10"/>
  <c r="CV73" i="10"/>
  <c r="E73" i="10"/>
  <c r="I73" i="10"/>
  <c r="M73" i="10"/>
  <c r="Q73" i="10"/>
  <c r="U73" i="10"/>
  <c r="Y73" i="10"/>
  <c r="AC73" i="10"/>
  <c r="AG73" i="10"/>
  <c r="AK73" i="10"/>
  <c r="AO73" i="10"/>
  <c r="AS73" i="10"/>
  <c r="AW73" i="10"/>
  <c r="BA73" i="10"/>
  <c r="BE73" i="10"/>
  <c r="BI73" i="10"/>
  <c r="BM73" i="10"/>
  <c r="BQ73" i="10"/>
  <c r="BU73" i="10"/>
  <c r="BY73" i="10"/>
  <c r="CC73" i="10"/>
  <c r="CG73" i="10"/>
  <c r="CK73" i="10"/>
  <c r="CO73" i="10"/>
  <c r="CS73" i="10"/>
  <c r="CW73" i="10"/>
  <c r="F73" i="10"/>
  <c r="J73" i="10"/>
  <c r="N73" i="10"/>
  <c r="R73" i="10"/>
  <c r="U73" i="11" s="1"/>
  <c r="V73" i="10"/>
  <c r="Z73" i="10"/>
  <c r="AD73" i="10"/>
  <c r="AG73" i="11" s="1"/>
  <c r="AH73" i="10"/>
  <c r="AK73" i="11" s="1"/>
  <c r="AL73" i="10"/>
  <c r="AP73" i="10"/>
  <c r="AT73" i="10"/>
  <c r="AX73" i="10"/>
  <c r="BA73" i="11" s="1"/>
  <c r="BB73" i="10"/>
  <c r="BF73" i="10"/>
  <c r="BJ73" i="10"/>
  <c r="BM73" i="11" s="1"/>
  <c r="BN73" i="10"/>
  <c r="BQ73" i="11" s="1"/>
  <c r="BR73" i="10"/>
  <c r="BU73" i="11" s="1"/>
  <c r="BV73" i="10"/>
  <c r="BZ73" i="10"/>
  <c r="CD73" i="10"/>
  <c r="CG73" i="11" s="1"/>
  <c r="CH73" i="10"/>
  <c r="CL73" i="10"/>
  <c r="CP73" i="10"/>
  <c r="CS73" i="11" s="1"/>
  <c r="CT73" i="10"/>
  <c r="CW73" i="11" s="1"/>
  <c r="CX73" i="10"/>
  <c r="BY73" i="11" l="1"/>
  <c r="AS73" i="11"/>
  <c r="M73" i="11"/>
  <c r="AO73" i="11"/>
  <c r="I73" i="11"/>
  <c r="CJ73" i="11"/>
  <c r="X73" i="11"/>
  <c r="BG73" i="11"/>
  <c r="CP73" i="11"/>
  <c r="BJ73" i="11"/>
  <c r="AD73" i="11"/>
  <c r="BD73" i="11"/>
  <c r="CM73" i="11"/>
  <c r="AA73" i="11"/>
  <c r="CC73" i="11"/>
  <c r="AW73" i="11"/>
  <c r="Q73" i="11"/>
  <c r="CF73" i="11"/>
  <c r="AZ73" i="11"/>
  <c r="T73" i="11"/>
  <c r="CI73" i="11"/>
  <c r="BC73" i="11"/>
  <c r="W73" i="11"/>
  <c r="CL73" i="11"/>
  <c r="BF73" i="11"/>
  <c r="Z73" i="11"/>
  <c r="B72" i="11"/>
  <c r="C72" i="11" s="1"/>
  <c r="B79" i="9" s="1"/>
  <c r="CB73" i="11"/>
  <c r="AV73" i="11"/>
  <c r="P73" i="11"/>
  <c r="CE73" i="11"/>
  <c r="AY73" i="11"/>
  <c r="S73" i="11"/>
  <c r="CH73" i="11"/>
  <c r="BB73" i="11"/>
  <c r="V73" i="11"/>
  <c r="AR73" i="11"/>
  <c r="L73" i="11"/>
  <c r="CA73" i="11"/>
  <c r="AU73" i="11"/>
  <c r="O73" i="11"/>
  <c r="CD73" i="11"/>
  <c r="AX73" i="11"/>
  <c r="R73" i="11"/>
  <c r="B74" i="11"/>
  <c r="C74" i="11" s="1"/>
  <c r="B81" i="9" s="1"/>
  <c r="BX73" i="11"/>
  <c r="CZ73" i="11"/>
  <c r="BT73" i="11"/>
  <c r="AN73" i="11"/>
  <c r="H73" i="11"/>
  <c r="BW73" i="11"/>
  <c r="AQ73" i="11"/>
  <c r="K73" i="11"/>
  <c r="BZ73" i="11"/>
  <c r="AT73" i="11"/>
  <c r="N73" i="11"/>
  <c r="B76" i="7"/>
  <c r="CV73" i="11"/>
  <c r="BP73" i="11"/>
  <c r="AJ73" i="11"/>
  <c r="CY73" i="11"/>
  <c r="BS73" i="11"/>
  <c r="AM73" i="11"/>
  <c r="G73" i="11"/>
  <c r="BV73" i="11"/>
  <c r="AP73" i="11"/>
  <c r="J73" i="11"/>
  <c r="CO73" i="11"/>
  <c r="AC73" i="11"/>
  <c r="BL73" i="11"/>
  <c r="CU73" i="11"/>
  <c r="BO73" i="11"/>
  <c r="AI73" i="11"/>
  <c r="CX73" i="11"/>
  <c r="BR73" i="11"/>
  <c r="AL73" i="11"/>
  <c r="E73" i="11"/>
  <c r="F73" i="11"/>
  <c r="BI73" i="11"/>
  <c r="CR73" i="11"/>
  <c r="AF73" i="11"/>
  <c r="CK73" i="11"/>
  <c r="BE73" i="11"/>
  <c r="Y73" i="11"/>
  <c r="CN73" i="11"/>
  <c r="BH73" i="11"/>
  <c r="AB73" i="11"/>
  <c r="CQ73" i="11"/>
  <c r="BK73" i="11"/>
  <c r="AE73" i="11"/>
  <c r="CT73" i="11"/>
  <c r="BN73" i="11"/>
  <c r="AH73" i="11"/>
  <c r="B73" i="11" l="1"/>
  <c r="C73" i="11" s="1"/>
  <c r="B80" i="9" s="1"/>
  <c r="C81" i="9"/>
  <c r="D81" i="9" s="1"/>
  <c r="E81" i="9" s="1"/>
  <c r="C79" i="9"/>
  <c r="D79" i="9" s="1"/>
  <c r="E79" i="9" s="1"/>
  <c r="C80" i="9" l="1"/>
  <c r="D80" i="9" s="1"/>
  <c r="E80" i="9" s="1"/>
  <c r="F81" i="9" l="1"/>
  <c r="F79" i="9"/>
  <c r="C77" i="6" l="1"/>
  <c r="C79" i="6"/>
  <c r="A78" i="11" l="1"/>
  <c r="A78" i="10"/>
  <c r="A85" i="9"/>
  <c r="A81" i="7"/>
  <c r="A76" i="11"/>
  <c r="A76" i="10"/>
  <c r="A83" i="9"/>
  <c r="A79" i="7"/>
  <c r="C78" i="6"/>
  <c r="F79" i="7" l="1"/>
  <c r="N79" i="7"/>
  <c r="V79" i="7"/>
  <c r="AD79" i="7"/>
  <c r="AL79" i="7"/>
  <c r="AT79" i="7"/>
  <c r="BB79" i="7"/>
  <c r="BJ79" i="7"/>
  <c r="BR79" i="7"/>
  <c r="BZ79" i="7"/>
  <c r="CH79" i="7"/>
  <c r="CP79" i="7"/>
  <c r="CX79" i="7"/>
  <c r="G79" i="7"/>
  <c r="O79" i="7"/>
  <c r="W79" i="7"/>
  <c r="AE79" i="7"/>
  <c r="AM79" i="7"/>
  <c r="AU79" i="7"/>
  <c r="BC79" i="7"/>
  <c r="BK79" i="7"/>
  <c r="BS79" i="7"/>
  <c r="CA79" i="7"/>
  <c r="CI79" i="7"/>
  <c r="CQ79" i="7"/>
  <c r="CY79" i="7"/>
  <c r="H79" i="7"/>
  <c r="P79" i="7"/>
  <c r="X79" i="7"/>
  <c r="AF79" i="7"/>
  <c r="AN79" i="7"/>
  <c r="AV79" i="7"/>
  <c r="BD79" i="7"/>
  <c r="BL79" i="7"/>
  <c r="BT79" i="7"/>
  <c r="CB79" i="7"/>
  <c r="CJ79" i="7"/>
  <c r="CR79" i="7"/>
  <c r="I79" i="7"/>
  <c r="Q79" i="7"/>
  <c r="Y79" i="7"/>
  <c r="AG79" i="7"/>
  <c r="AO79" i="7"/>
  <c r="AW79" i="7"/>
  <c r="BE79" i="7"/>
  <c r="BM79" i="7"/>
  <c r="BU79" i="7"/>
  <c r="CC79" i="7"/>
  <c r="CK79" i="7"/>
  <c r="CS79" i="7"/>
  <c r="J79" i="7"/>
  <c r="R79" i="7"/>
  <c r="Z79" i="7"/>
  <c r="AH79" i="7"/>
  <c r="AP79" i="7"/>
  <c r="AX79" i="7"/>
  <c r="BF79" i="7"/>
  <c r="BN79" i="7"/>
  <c r="BV79" i="7"/>
  <c r="CD79" i="7"/>
  <c r="CL79" i="7"/>
  <c r="CT79" i="7"/>
  <c r="K79" i="7"/>
  <c r="S79" i="7"/>
  <c r="AA79" i="7"/>
  <c r="AI79" i="7"/>
  <c r="AQ79" i="7"/>
  <c r="AY79" i="7"/>
  <c r="BG79" i="7"/>
  <c r="BO79" i="7"/>
  <c r="BW79" i="7"/>
  <c r="CE79" i="7"/>
  <c r="CM79" i="7"/>
  <c r="CU79" i="7"/>
  <c r="D79" i="7"/>
  <c r="L79" i="7"/>
  <c r="T79" i="7"/>
  <c r="AB79" i="7"/>
  <c r="AJ79" i="7"/>
  <c r="AR79" i="7"/>
  <c r="AZ79" i="7"/>
  <c r="BH79" i="7"/>
  <c r="BP79" i="7"/>
  <c r="BX79" i="7"/>
  <c r="CF79" i="7"/>
  <c r="CN79" i="7"/>
  <c r="CV79" i="7"/>
  <c r="E79" i="7"/>
  <c r="M79" i="7"/>
  <c r="U79" i="7"/>
  <c r="AC79" i="7"/>
  <c r="AK79" i="7"/>
  <c r="AS79" i="7"/>
  <c r="BA79" i="7"/>
  <c r="BI79" i="7"/>
  <c r="BQ79" i="7"/>
  <c r="BY79" i="7"/>
  <c r="CG79" i="7"/>
  <c r="CO79" i="7"/>
  <c r="CW79" i="7"/>
  <c r="M83" i="9"/>
  <c r="U83" i="9"/>
  <c r="AC83" i="9"/>
  <c r="AK83" i="9"/>
  <c r="AS83" i="9"/>
  <c r="BA83" i="9"/>
  <c r="BI83" i="9"/>
  <c r="BQ83" i="9"/>
  <c r="BY83" i="9"/>
  <c r="CG83" i="9"/>
  <c r="CO83" i="9"/>
  <c r="CW83" i="9"/>
  <c r="N83" i="9"/>
  <c r="V83" i="9"/>
  <c r="AD83" i="9"/>
  <c r="AL83" i="9"/>
  <c r="AT83" i="9"/>
  <c r="BB83" i="9"/>
  <c r="BJ83" i="9"/>
  <c r="BR83" i="9"/>
  <c r="BZ83" i="9"/>
  <c r="CH83" i="9"/>
  <c r="CP83" i="9"/>
  <c r="CX83" i="9"/>
  <c r="O83" i="9"/>
  <c r="W83" i="9"/>
  <c r="AE83" i="9"/>
  <c r="AM83" i="9"/>
  <c r="AU83" i="9"/>
  <c r="BC83" i="9"/>
  <c r="BK83" i="9"/>
  <c r="BS83" i="9"/>
  <c r="CA83" i="9"/>
  <c r="CI83" i="9"/>
  <c r="CQ83" i="9"/>
  <c r="CY83" i="9"/>
  <c r="P83" i="9"/>
  <c r="X83" i="9"/>
  <c r="AF83" i="9"/>
  <c r="AN83" i="9"/>
  <c r="AV83" i="9"/>
  <c r="BD83" i="9"/>
  <c r="BL83" i="9"/>
  <c r="BT83" i="9"/>
  <c r="CB83" i="9"/>
  <c r="CJ83" i="9"/>
  <c r="CR83" i="9"/>
  <c r="CZ83" i="9"/>
  <c r="I83" i="9"/>
  <c r="Q83" i="9"/>
  <c r="Y83" i="9"/>
  <c r="AG83" i="9"/>
  <c r="AO83" i="9"/>
  <c r="AW83" i="9"/>
  <c r="BE83" i="9"/>
  <c r="BM83" i="9"/>
  <c r="BU83" i="9"/>
  <c r="CC83" i="9"/>
  <c r="CK83" i="9"/>
  <c r="CS83" i="9"/>
  <c r="DA83" i="9"/>
  <c r="J83" i="9"/>
  <c r="R83" i="9"/>
  <c r="Z83" i="9"/>
  <c r="AH83" i="9"/>
  <c r="AP83" i="9"/>
  <c r="AX83" i="9"/>
  <c r="BF83" i="9"/>
  <c r="BN83" i="9"/>
  <c r="BV83" i="9"/>
  <c r="CD83" i="9"/>
  <c r="CL83" i="9"/>
  <c r="CT83" i="9"/>
  <c r="DB83" i="9"/>
  <c r="K83" i="9"/>
  <c r="S83" i="9"/>
  <c r="AA83" i="9"/>
  <c r="AI83" i="9"/>
  <c r="AQ83" i="9"/>
  <c r="AY83" i="9"/>
  <c r="BG83" i="9"/>
  <c r="BO83" i="9"/>
  <c r="BW83" i="9"/>
  <c r="CE83" i="9"/>
  <c r="CM83" i="9"/>
  <c r="CU83" i="9"/>
  <c r="DC83" i="9"/>
  <c r="L83" i="9"/>
  <c r="T83" i="9"/>
  <c r="AB83" i="9"/>
  <c r="AJ83" i="9"/>
  <c r="AR83" i="9"/>
  <c r="AZ83" i="9"/>
  <c r="BH83" i="9"/>
  <c r="BP83" i="9"/>
  <c r="BX83" i="9"/>
  <c r="CF83" i="9"/>
  <c r="CN83" i="9"/>
  <c r="CV83" i="9"/>
  <c r="DD83" i="9"/>
  <c r="D81" i="7"/>
  <c r="L81" i="7"/>
  <c r="T81" i="7"/>
  <c r="AB81" i="7"/>
  <c r="AJ81" i="7"/>
  <c r="AR81" i="7"/>
  <c r="AZ81" i="7"/>
  <c r="BH81" i="7"/>
  <c r="BP81" i="7"/>
  <c r="BX81" i="7"/>
  <c r="CF81" i="7"/>
  <c r="CN81" i="7"/>
  <c r="CV81" i="7"/>
  <c r="G81" i="7"/>
  <c r="O81" i="7"/>
  <c r="W81" i="7"/>
  <c r="AE81" i="7"/>
  <c r="AM81" i="7"/>
  <c r="AU81" i="7"/>
  <c r="BC81" i="7"/>
  <c r="BK81" i="7"/>
  <c r="BS81" i="7"/>
  <c r="CA81" i="7"/>
  <c r="CI81" i="7"/>
  <c r="CQ81" i="7"/>
  <c r="CY81" i="7"/>
  <c r="H81" i="7"/>
  <c r="P81" i="7"/>
  <c r="X81" i="7"/>
  <c r="AF81" i="7"/>
  <c r="AN81" i="7"/>
  <c r="AV81" i="7"/>
  <c r="BD81" i="7"/>
  <c r="BL81" i="7"/>
  <c r="BT81" i="7"/>
  <c r="CB81" i="7"/>
  <c r="CJ81" i="7"/>
  <c r="CR81" i="7"/>
  <c r="I81" i="7"/>
  <c r="Q81" i="7"/>
  <c r="Y81" i="7"/>
  <c r="AG81" i="7"/>
  <c r="AO81" i="7"/>
  <c r="AW81" i="7"/>
  <c r="BE81" i="7"/>
  <c r="BM81" i="7"/>
  <c r="BU81" i="7"/>
  <c r="CC81" i="7"/>
  <c r="CK81" i="7"/>
  <c r="CS81" i="7"/>
  <c r="J81" i="7"/>
  <c r="R81" i="7"/>
  <c r="Z81" i="7"/>
  <c r="AH81" i="7"/>
  <c r="AP81" i="7"/>
  <c r="AX81" i="7"/>
  <c r="BF81" i="7"/>
  <c r="BN81" i="7"/>
  <c r="BV81" i="7"/>
  <c r="CD81" i="7"/>
  <c r="CL81" i="7"/>
  <c r="CT81" i="7"/>
  <c r="K81" i="7"/>
  <c r="S81" i="7"/>
  <c r="AA81" i="7"/>
  <c r="AI81" i="7"/>
  <c r="AQ81" i="7"/>
  <c r="AY81" i="7"/>
  <c r="BG81" i="7"/>
  <c r="BO81" i="7"/>
  <c r="BW81" i="7"/>
  <c r="CE81" i="7"/>
  <c r="CM81" i="7"/>
  <c r="CU81" i="7"/>
  <c r="U81" i="7"/>
  <c r="BA81" i="7"/>
  <c r="CG81" i="7"/>
  <c r="V81" i="7"/>
  <c r="BB81" i="7"/>
  <c r="CH81" i="7"/>
  <c r="AC81" i="7"/>
  <c r="BI81" i="7"/>
  <c r="CO81" i="7"/>
  <c r="AD81" i="7"/>
  <c r="BJ81" i="7"/>
  <c r="CP81" i="7"/>
  <c r="E81" i="7"/>
  <c r="AK81" i="7"/>
  <c r="BQ81" i="7"/>
  <c r="CW81" i="7"/>
  <c r="F81" i="7"/>
  <c r="AL81" i="7"/>
  <c r="BR81" i="7"/>
  <c r="CX81" i="7"/>
  <c r="M81" i="7"/>
  <c r="AS81" i="7"/>
  <c r="BY81" i="7"/>
  <c r="N81" i="7"/>
  <c r="AT81" i="7"/>
  <c r="BZ81" i="7"/>
  <c r="F76" i="10"/>
  <c r="J76" i="10"/>
  <c r="N76" i="10"/>
  <c r="Q76" i="11" s="1"/>
  <c r="R76" i="10"/>
  <c r="V76" i="10"/>
  <c r="Z76" i="10"/>
  <c r="AD76" i="10"/>
  <c r="AH76" i="10"/>
  <c r="AL76" i="10"/>
  <c r="AP76" i="10"/>
  <c r="AT76" i="10"/>
  <c r="AW76" i="11" s="1"/>
  <c r="AX76" i="10"/>
  <c r="BB76" i="10"/>
  <c r="BF76" i="10"/>
  <c r="BJ76" i="10"/>
  <c r="BN76" i="10"/>
  <c r="BR76" i="10"/>
  <c r="BV76" i="10"/>
  <c r="BZ76" i="10"/>
  <c r="CC76" i="11" s="1"/>
  <c r="CD76" i="10"/>
  <c r="CH76" i="10"/>
  <c r="CL76" i="10"/>
  <c r="CP76" i="10"/>
  <c r="CT76" i="10"/>
  <c r="CX76" i="10"/>
  <c r="C76" i="10"/>
  <c r="G76" i="10"/>
  <c r="K76" i="10"/>
  <c r="O76" i="10"/>
  <c r="S76" i="10"/>
  <c r="W76" i="10"/>
  <c r="AA76" i="10"/>
  <c r="AE76" i="10"/>
  <c r="AI76" i="10"/>
  <c r="AM76" i="10"/>
  <c r="AQ76" i="10"/>
  <c r="AU76" i="10"/>
  <c r="AY76" i="10"/>
  <c r="BC76" i="10"/>
  <c r="BG76" i="10"/>
  <c r="BK76" i="10"/>
  <c r="BO76" i="10"/>
  <c r="BS76" i="10"/>
  <c r="BW76" i="10"/>
  <c r="CA76" i="10"/>
  <c r="CE76" i="10"/>
  <c r="CI76" i="10"/>
  <c r="CM76" i="10"/>
  <c r="CQ76" i="10"/>
  <c r="CU76" i="10"/>
  <c r="D76" i="10"/>
  <c r="H76" i="10"/>
  <c r="L76" i="10"/>
  <c r="P76" i="10"/>
  <c r="T76" i="10"/>
  <c r="X76" i="10"/>
  <c r="AB76" i="10"/>
  <c r="AF76" i="10"/>
  <c r="AJ76" i="10"/>
  <c r="AN76" i="10"/>
  <c r="AR76" i="10"/>
  <c r="AV76" i="10"/>
  <c r="AZ76" i="10"/>
  <c r="BD76" i="10"/>
  <c r="BH76" i="10"/>
  <c r="BL76" i="10"/>
  <c r="BP76" i="10"/>
  <c r="BT76" i="10"/>
  <c r="BX76" i="10"/>
  <c r="CB76" i="10"/>
  <c r="CF76" i="10"/>
  <c r="CJ76" i="10"/>
  <c r="CN76" i="10"/>
  <c r="CR76" i="10"/>
  <c r="CV76" i="10"/>
  <c r="E76" i="10"/>
  <c r="H76" i="11" s="1"/>
  <c r="I76" i="10"/>
  <c r="M76" i="10"/>
  <c r="Q76" i="10"/>
  <c r="U76" i="10"/>
  <c r="X76" i="11" s="1"/>
  <c r="Y76" i="10"/>
  <c r="AB76" i="11" s="1"/>
  <c r="AC76" i="10"/>
  <c r="AF76" i="11" s="1"/>
  <c r="AG76" i="10"/>
  <c r="AJ76" i="11" s="1"/>
  <c r="AK76" i="10"/>
  <c r="AN76" i="11" s="1"/>
  <c r="AO76" i="10"/>
  <c r="AS76" i="10"/>
  <c r="AW76" i="10"/>
  <c r="BA76" i="10"/>
  <c r="BD76" i="11" s="1"/>
  <c r="BE76" i="10"/>
  <c r="BH76" i="11" s="1"/>
  <c r="BI76" i="10"/>
  <c r="BL76" i="11" s="1"/>
  <c r="BM76" i="10"/>
  <c r="BP76" i="11" s="1"/>
  <c r="BQ76" i="10"/>
  <c r="BT76" i="11" s="1"/>
  <c r="BU76" i="10"/>
  <c r="BY76" i="10"/>
  <c r="CC76" i="10"/>
  <c r="CG76" i="10"/>
  <c r="CJ76" i="11" s="1"/>
  <c r="CK76" i="10"/>
  <c r="CN76" i="11" s="1"/>
  <c r="CO76" i="10"/>
  <c r="CR76" i="11" s="1"/>
  <c r="CS76" i="10"/>
  <c r="CV76" i="11" s="1"/>
  <c r="CW76" i="10"/>
  <c r="CZ76" i="11" s="1"/>
  <c r="K85" i="9"/>
  <c r="S85" i="9"/>
  <c r="AA85" i="9"/>
  <c r="AI85" i="9"/>
  <c r="AQ85" i="9"/>
  <c r="AY85" i="9"/>
  <c r="BG85" i="9"/>
  <c r="BO85" i="9"/>
  <c r="BW85" i="9"/>
  <c r="CE85" i="9"/>
  <c r="CM85" i="9"/>
  <c r="CU85" i="9"/>
  <c r="DC85" i="9"/>
  <c r="N85" i="9"/>
  <c r="V85" i="9"/>
  <c r="AD85" i="9"/>
  <c r="AL85" i="9"/>
  <c r="AT85" i="9"/>
  <c r="BB85" i="9"/>
  <c r="BJ85" i="9"/>
  <c r="BR85" i="9"/>
  <c r="BZ85" i="9"/>
  <c r="CH85" i="9"/>
  <c r="CP85" i="9"/>
  <c r="CX85" i="9"/>
  <c r="O85" i="9"/>
  <c r="W85" i="9"/>
  <c r="AE85" i="9"/>
  <c r="AM85" i="9"/>
  <c r="AU85" i="9"/>
  <c r="BC85" i="9"/>
  <c r="BK85" i="9"/>
  <c r="BS85" i="9"/>
  <c r="CA85" i="9"/>
  <c r="CI85" i="9"/>
  <c r="CQ85" i="9"/>
  <c r="CY85" i="9"/>
  <c r="I85" i="9"/>
  <c r="Q85" i="9"/>
  <c r="Y85" i="9"/>
  <c r="AG85" i="9"/>
  <c r="AO85" i="9"/>
  <c r="AW85" i="9"/>
  <c r="BE85" i="9"/>
  <c r="BM85" i="9"/>
  <c r="BU85" i="9"/>
  <c r="CC85" i="9"/>
  <c r="CK85" i="9"/>
  <c r="CS85" i="9"/>
  <c r="DA85" i="9"/>
  <c r="J85" i="9"/>
  <c r="R85" i="9"/>
  <c r="Z85" i="9"/>
  <c r="AH85" i="9"/>
  <c r="AP85" i="9"/>
  <c r="AX85" i="9"/>
  <c r="BF85" i="9"/>
  <c r="BN85" i="9"/>
  <c r="BV85" i="9"/>
  <c r="CD85" i="9"/>
  <c r="CL85" i="9"/>
  <c r="CT85" i="9"/>
  <c r="DB85" i="9"/>
  <c r="P85" i="9"/>
  <c r="AK85" i="9"/>
  <c r="BH85" i="9"/>
  <c r="CB85" i="9"/>
  <c r="CW85" i="9"/>
  <c r="T85" i="9"/>
  <c r="AN85" i="9"/>
  <c r="BI85" i="9"/>
  <c r="CF85" i="9"/>
  <c r="CZ85" i="9"/>
  <c r="U85" i="9"/>
  <c r="AR85" i="9"/>
  <c r="BL85" i="9"/>
  <c r="CG85" i="9"/>
  <c r="DD85" i="9"/>
  <c r="X85" i="9"/>
  <c r="AS85" i="9"/>
  <c r="BP85" i="9"/>
  <c r="CJ85" i="9"/>
  <c r="AB85" i="9"/>
  <c r="AV85" i="9"/>
  <c r="BQ85" i="9"/>
  <c r="CN85" i="9"/>
  <c r="AC85" i="9"/>
  <c r="AZ85" i="9"/>
  <c r="BT85" i="9"/>
  <c r="CO85" i="9"/>
  <c r="L85" i="9"/>
  <c r="AF85" i="9"/>
  <c r="BA85" i="9"/>
  <c r="BX85" i="9"/>
  <c r="CR85" i="9"/>
  <c r="M85" i="9"/>
  <c r="AJ85" i="9"/>
  <c r="BD85" i="9"/>
  <c r="BY85" i="9"/>
  <c r="CV85" i="9"/>
  <c r="F78" i="10"/>
  <c r="J78" i="10"/>
  <c r="N78" i="10"/>
  <c r="Q78" i="11" s="1"/>
  <c r="R78" i="10"/>
  <c r="V78" i="10"/>
  <c r="Z78" i="10"/>
  <c r="AD78" i="10"/>
  <c r="AH78" i="10"/>
  <c r="AL78" i="10"/>
  <c r="AP78" i="10"/>
  <c r="AT78" i="10"/>
  <c r="AW78" i="11" s="1"/>
  <c r="AX78" i="10"/>
  <c r="BB78" i="10"/>
  <c r="BF78" i="10"/>
  <c r="BJ78" i="10"/>
  <c r="BN78" i="10"/>
  <c r="BR78" i="10"/>
  <c r="BV78" i="10"/>
  <c r="BZ78" i="10"/>
  <c r="CC78" i="11" s="1"/>
  <c r="CD78" i="10"/>
  <c r="CH78" i="10"/>
  <c r="CL78" i="10"/>
  <c r="CP78" i="10"/>
  <c r="CT78" i="10"/>
  <c r="CX78" i="10"/>
  <c r="C78" i="10"/>
  <c r="G78" i="10"/>
  <c r="K78" i="10"/>
  <c r="O78" i="10"/>
  <c r="S78" i="10"/>
  <c r="W78" i="10"/>
  <c r="AA78" i="10"/>
  <c r="AE78" i="10"/>
  <c r="AI78" i="10"/>
  <c r="AM78" i="10"/>
  <c r="AQ78" i="10"/>
  <c r="AU78" i="10"/>
  <c r="AY78" i="10"/>
  <c r="BC78" i="10"/>
  <c r="BG78" i="10"/>
  <c r="BK78" i="10"/>
  <c r="BO78" i="10"/>
  <c r="BS78" i="10"/>
  <c r="BW78" i="10"/>
  <c r="CA78" i="10"/>
  <c r="CE78" i="10"/>
  <c r="CI78" i="10"/>
  <c r="CM78" i="10"/>
  <c r="CQ78" i="10"/>
  <c r="CU78" i="10"/>
  <c r="D78" i="10"/>
  <c r="H78" i="10"/>
  <c r="L78" i="10"/>
  <c r="P78" i="10"/>
  <c r="T78" i="10"/>
  <c r="X78" i="10"/>
  <c r="AB78" i="10"/>
  <c r="AF78" i="10"/>
  <c r="AI78" i="11" s="1"/>
  <c r="AJ78" i="10"/>
  <c r="AN78" i="10"/>
  <c r="AR78" i="10"/>
  <c r="AV78" i="10"/>
  <c r="AZ78" i="10"/>
  <c r="BD78" i="10"/>
  <c r="BH78" i="10"/>
  <c r="BL78" i="10"/>
  <c r="BP78" i="10"/>
  <c r="BS78" i="11" s="1"/>
  <c r="BT78" i="10"/>
  <c r="BX78" i="10"/>
  <c r="CB78" i="10"/>
  <c r="CF78" i="10"/>
  <c r="CJ78" i="10"/>
  <c r="CN78" i="10"/>
  <c r="CR78" i="10"/>
  <c r="CU78" i="11" s="1"/>
  <c r="CV78" i="10"/>
  <c r="CY78" i="11" s="1"/>
  <c r="Q78" i="10"/>
  <c r="T78" i="11" s="1"/>
  <c r="AG78" i="10"/>
  <c r="AW78" i="10"/>
  <c r="BM78" i="10"/>
  <c r="BP78" i="11" s="1"/>
  <c r="CC78" i="10"/>
  <c r="CS78" i="10"/>
  <c r="E78" i="10"/>
  <c r="H78" i="11" s="1"/>
  <c r="U78" i="10"/>
  <c r="X78" i="11" s="1"/>
  <c r="AK78" i="10"/>
  <c r="AN78" i="11" s="1"/>
  <c r="BA78" i="10"/>
  <c r="BD78" i="11" s="1"/>
  <c r="BQ78" i="10"/>
  <c r="CG78" i="10"/>
  <c r="CJ78" i="11" s="1"/>
  <c r="CW78" i="10"/>
  <c r="CZ78" i="11" s="1"/>
  <c r="I78" i="10"/>
  <c r="Y78" i="10"/>
  <c r="AB78" i="11" s="1"/>
  <c r="AO78" i="10"/>
  <c r="AR78" i="11" s="1"/>
  <c r="BE78" i="10"/>
  <c r="BH78" i="11" s="1"/>
  <c r="BU78" i="10"/>
  <c r="CK78" i="10"/>
  <c r="CN78" i="11" s="1"/>
  <c r="M78" i="10"/>
  <c r="AC78" i="10"/>
  <c r="AF78" i="11" s="1"/>
  <c r="AS78" i="10"/>
  <c r="BI78" i="10"/>
  <c r="BL78" i="11" s="1"/>
  <c r="BY78" i="10"/>
  <c r="CB78" i="11" s="1"/>
  <c r="CO78" i="10"/>
  <c r="CR78" i="11" s="1"/>
  <c r="A84" i="9"/>
  <c r="A80" i="7"/>
  <c r="A77" i="11"/>
  <c r="A77" i="10"/>
  <c r="AM78" i="11" l="1"/>
  <c r="G78" i="11"/>
  <c r="BV78" i="11"/>
  <c r="AP78" i="11"/>
  <c r="J78" i="11"/>
  <c r="CY76" i="11"/>
  <c r="BS76" i="11"/>
  <c r="AM76" i="11"/>
  <c r="G76" i="11"/>
  <c r="BV76" i="11"/>
  <c r="AP76" i="11"/>
  <c r="J76" i="11"/>
  <c r="L78" i="11"/>
  <c r="CF78" i="11"/>
  <c r="CM78" i="11"/>
  <c r="CF76" i="11"/>
  <c r="AZ76" i="11"/>
  <c r="BT78" i="11"/>
  <c r="BX78" i="11"/>
  <c r="BX76" i="11"/>
  <c r="AR76" i="11"/>
  <c r="AA78" i="11"/>
  <c r="CP78" i="11"/>
  <c r="BJ78" i="11"/>
  <c r="AD78" i="11"/>
  <c r="CW78" i="11"/>
  <c r="BQ78" i="11"/>
  <c r="AK78" i="11"/>
  <c r="CM76" i="11"/>
  <c r="BG76" i="11"/>
  <c r="AA76" i="11"/>
  <c r="CP76" i="11"/>
  <c r="BG78" i="11"/>
  <c r="T76" i="11"/>
  <c r="AZ78" i="11"/>
  <c r="BO78" i="11"/>
  <c r="BJ76" i="11"/>
  <c r="AD76" i="11"/>
  <c r="CV78" i="11"/>
  <c r="CW76" i="11"/>
  <c r="BQ76" i="11"/>
  <c r="AK76" i="11"/>
  <c r="AJ78" i="11"/>
  <c r="L76" i="11"/>
  <c r="CX78" i="11"/>
  <c r="BR78" i="11"/>
  <c r="AL78" i="11"/>
  <c r="F78" i="11"/>
  <c r="E78" i="11"/>
  <c r="BY78" i="11"/>
  <c r="AS78" i="11"/>
  <c r="M78" i="11"/>
  <c r="CU76" i="11"/>
  <c r="BO76" i="11"/>
  <c r="AI76" i="11"/>
  <c r="CX76" i="11"/>
  <c r="BR76" i="11"/>
  <c r="AL76" i="11"/>
  <c r="E76" i="11"/>
  <c r="F76" i="11"/>
  <c r="BY76" i="11"/>
  <c r="AS76" i="11"/>
  <c r="M76" i="11"/>
  <c r="AV78" i="11"/>
  <c r="CQ78" i="11"/>
  <c r="BK78" i="11"/>
  <c r="AE78" i="11"/>
  <c r="CT78" i="11"/>
  <c r="BN78" i="11"/>
  <c r="AH78" i="11"/>
  <c r="BU78" i="11"/>
  <c r="AO78" i="11"/>
  <c r="I78" i="11"/>
  <c r="CQ76" i="11"/>
  <c r="BK76" i="11"/>
  <c r="AE76" i="11"/>
  <c r="CT76" i="11"/>
  <c r="BN76" i="11"/>
  <c r="AH76" i="11"/>
  <c r="BU76" i="11"/>
  <c r="AO76" i="11"/>
  <c r="I76" i="11"/>
  <c r="P78" i="11"/>
  <c r="CI78" i="11"/>
  <c r="BC78" i="11"/>
  <c r="W78" i="11"/>
  <c r="CL78" i="11"/>
  <c r="BF78" i="11"/>
  <c r="Z78" i="11"/>
  <c r="CS78" i="11"/>
  <c r="BM78" i="11"/>
  <c r="AG78" i="11"/>
  <c r="CI76" i="11"/>
  <c r="BC76" i="11"/>
  <c r="W76" i="11"/>
  <c r="CL76" i="11"/>
  <c r="BF76" i="11"/>
  <c r="Z76" i="11"/>
  <c r="CS76" i="11"/>
  <c r="BM76" i="11"/>
  <c r="AG76" i="11"/>
  <c r="I80" i="7"/>
  <c r="Q80" i="7"/>
  <c r="Y80" i="7"/>
  <c r="AG80" i="7"/>
  <c r="AO80" i="7"/>
  <c r="AW80" i="7"/>
  <c r="BE80" i="7"/>
  <c r="BM80" i="7"/>
  <c r="BU80" i="7"/>
  <c r="CC80" i="7"/>
  <c r="CK80" i="7"/>
  <c r="CS80" i="7"/>
  <c r="J80" i="7"/>
  <c r="R80" i="7"/>
  <c r="Z80" i="7"/>
  <c r="AH80" i="7"/>
  <c r="AP80" i="7"/>
  <c r="AX80" i="7"/>
  <c r="BF80" i="7"/>
  <c r="K80" i="7"/>
  <c r="S80" i="7"/>
  <c r="AA80" i="7"/>
  <c r="AI80" i="7"/>
  <c r="AQ80" i="7"/>
  <c r="AY80" i="7"/>
  <c r="BG80" i="7"/>
  <c r="BO80" i="7"/>
  <c r="BW80" i="7"/>
  <c r="CE80" i="7"/>
  <c r="CM80" i="7"/>
  <c r="CU80" i="7"/>
  <c r="D80" i="7"/>
  <c r="L80" i="7"/>
  <c r="T80" i="7"/>
  <c r="AB80" i="7"/>
  <c r="AJ80" i="7"/>
  <c r="AR80" i="7"/>
  <c r="AZ80" i="7"/>
  <c r="BH80" i="7"/>
  <c r="BP80" i="7"/>
  <c r="BX80" i="7"/>
  <c r="CF80" i="7"/>
  <c r="CN80" i="7"/>
  <c r="CV80" i="7"/>
  <c r="E80" i="7"/>
  <c r="M80" i="7"/>
  <c r="U80" i="7"/>
  <c r="AC80" i="7"/>
  <c r="AK80" i="7"/>
  <c r="AS80" i="7"/>
  <c r="BA80" i="7"/>
  <c r="BI80" i="7"/>
  <c r="BQ80" i="7"/>
  <c r="BY80" i="7"/>
  <c r="CG80" i="7"/>
  <c r="CO80" i="7"/>
  <c r="CW80" i="7"/>
  <c r="F80" i="7"/>
  <c r="N80" i="7"/>
  <c r="V80" i="7"/>
  <c r="AD80" i="7"/>
  <c r="AL80" i="7"/>
  <c r="AT80" i="7"/>
  <c r="BB80" i="7"/>
  <c r="BJ80" i="7"/>
  <c r="BR80" i="7"/>
  <c r="BZ80" i="7"/>
  <c r="CH80" i="7"/>
  <c r="CP80" i="7"/>
  <c r="CX80" i="7"/>
  <c r="G80" i="7"/>
  <c r="O80" i="7"/>
  <c r="W80" i="7"/>
  <c r="AE80" i="7"/>
  <c r="AM80" i="7"/>
  <c r="AU80" i="7"/>
  <c r="BC80" i="7"/>
  <c r="BK80" i="7"/>
  <c r="BS80" i="7"/>
  <c r="CA80" i="7"/>
  <c r="CI80" i="7"/>
  <c r="CQ80" i="7"/>
  <c r="CY80" i="7"/>
  <c r="H80" i="7"/>
  <c r="P80" i="7"/>
  <c r="X80" i="7"/>
  <c r="AF80" i="7"/>
  <c r="AN80" i="7"/>
  <c r="AV80" i="7"/>
  <c r="BD80" i="7"/>
  <c r="BL80" i="7"/>
  <c r="BT80" i="7"/>
  <c r="CB80" i="7"/>
  <c r="CJ80" i="7"/>
  <c r="CR80" i="7"/>
  <c r="CD80" i="7"/>
  <c r="CL80" i="7"/>
  <c r="CT80" i="7"/>
  <c r="BN80" i="7"/>
  <c r="BV80" i="7"/>
  <c r="CE78" i="11"/>
  <c r="AY78" i="11"/>
  <c r="S78" i="11"/>
  <c r="CH78" i="11"/>
  <c r="BB78" i="11"/>
  <c r="V78" i="11"/>
  <c r="CO78" i="11"/>
  <c r="BI78" i="11"/>
  <c r="AC78" i="11"/>
  <c r="CB76" i="11"/>
  <c r="AV76" i="11"/>
  <c r="P76" i="11"/>
  <c r="CE76" i="11"/>
  <c r="AY76" i="11"/>
  <c r="S76" i="11"/>
  <c r="CH76" i="11"/>
  <c r="BB76" i="11"/>
  <c r="V76" i="11"/>
  <c r="CO76" i="11"/>
  <c r="BI76" i="11"/>
  <c r="AC76" i="11"/>
  <c r="B79" i="7"/>
  <c r="C77" i="10"/>
  <c r="G77" i="10"/>
  <c r="K77" i="10"/>
  <c r="O77" i="10"/>
  <c r="S77" i="10"/>
  <c r="W77" i="10"/>
  <c r="AA77" i="10"/>
  <c r="AE77" i="10"/>
  <c r="AI77" i="10"/>
  <c r="AM77" i="10"/>
  <c r="AQ77" i="10"/>
  <c r="AU77" i="10"/>
  <c r="AY77" i="10"/>
  <c r="BC77" i="10"/>
  <c r="BG77" i="10"/>
  <c r="BK77" i="10"/>
  <c r="BO77" i="10"/>
  <c r="BS77" i="10"/>
  <c r="BW77" i="10"/>
  <c r="CA77" i="10"/>
  <c r="CE77" i="10"/>
  <c r="CI77" i="10"/>
  <c r="CM77" i="10"/>
  <c r="CQ77" i="10"/>
  <c r="CU77" i="10"/>
  <c r="D77" i="10"/>
  <c r="H77" i="10"/>
  <c r="L77" i="10"/>
  <c r="P77" i="10"/>
  <c r="T77" i="10"/>
  <c r="X77" i="10"/>
  <c r="AB77" i="10"/>
  <c r="AF77" i="10"/>
  <c r="AJ77" i="10"/>
  <c r="AN77" i="10"/>
  <c r="AR77" i="10"/>
  <c r="AV77" i="10"/>
  <c r="AZ77" i="10"/>
  <c r="BD77" i="10"/>
  <c r="BH77" i="10"/>
  <c r="BL77" i="10"/>
  <c r="BP77" i="10"/>
  <c r="BT77" i="10"/>
  <c r="BX77" i="10"/>
  <c r="CB77" i="10"/>
  <c r="CF77" i="10"/>
  <c r="CJ77" i="10"/>
  <c r="CN77" i="10"/>
  <c r="CR77" i="10"/>
  <c r="CV77" i="10"/>
  <c r="E77" i="10"/>
  <c r="I77" i="10"/>
  <c r="M77" i="10"/>
  <c r="Q77" i="10"/>
  <c r="U77" i="10"/>
  <c r="Y77" i="10"/>
  <c r="AC77" i="10"/>
  <c r="AG77" i="10"/>
  <c r="AK77" i="10"/>
  <c r="AO77" i="10"/>
  <c r="AS77" i="10"/>
  <c r="AW77" i="10"/>
  <c r="BA77" i="10"/>
  <c r="BE77" i="10"/>
  <c r="BI77" i="10"/>
  <c r="BM77" i="10"/>
  <c r="BQ77" i="10"/>
  <c r="BU77" i="10"/>
  <c r="BX77" i="11" s="1"/>
  <c r="BY77" i="10"/>
  <c r="CC77" i="10"/>
  <c r="CG77" i="10"/>
  <c r="CK77" i="10"/>
  <c r="CO77" i="10"/>
  <c r="CS77" i="10"/>
  <c r="CW77" i="10"/>
  <c r="F77" i="10"/>
  <c r="I77" i="11" s="1"/>
  <c r="J77" i="10"/>
  <c r="N77" i="10"/>
  <c r="R77" i="10"/>
  <c r="V77" i="10"/>
  <c r="Z77" i="10"/>
  <c r="AC77" i="11" s="1"/>
  <c r="AD77" i="10"/>
  <c r="AH77" i="10"/>
  <c r="AL77" i="10"/>
  <c r="AO77" i="11" s="1"/>
  <c r="AP77" i="10"/>
  <c r="AT77" i="10"/>
  <c r="AX77" i="10"/>
  <c r="BB77" i="10"/>
  <c r="BF77" i="10"/>
  <c r="BI77" i="11" s="1"/>
  <c r="BJ77" i="10"/>
  <c r="BN77" i="10"/>
  <c r="BR77" i="10"/>
  <c r="BU77" i="11" s="1"/>
  <c r="BV77" i="10"/>
  <c r="BZ77" i="10"/>
  <c r="CD77" i="10"/>
  <c r="CH77" i="10"/>
  <c r="CL77" i="10"/>
  <c r="CO77" i="11" s="1"/>
  <c r="CP77" i="10"/>
  <c r="CT77" i="10"/>
  <c r="CX77" i="10"/>
  <c r="P84" i="9"/>
  <c r="X84" i="9"/>
  <c r="AF84" i="9"/>
  <c r="AN84" i="9"/>
  <c r="AV84" i="9"/>
  <c r="BD84" i="9"/>
  <c r="BL84" i="9"/>
  <c r="BT84" i="9"/>
  <c r="CB84" i="9"/>
  <c r="CJ84" i="9"/>
  <c r="CR84" i="9"/>
  <c r="CZ84" i="9"/>
  <c r="J84" i="9"/>
  <c r="R84" i="9"/>
  <c r="Z84" i="9"/>
  <c r="AH84" i="9"/>
  <c r="AP84" i="9"/>
  <c r="K84" i="9"/>
  <c r="S84" i="9"/>
  <c r="AA84" i="9"/>
  <c r="AI84" i="9"/>
  <c r="AQ84" i="9"/>
  <c r="AY84" i="9"/>
  <c r="BG84" i="9"/>
  <c r="BO84" i="9"/>
  <c r="BW84" i="9"/>
  <c r="CE84" i="9"/>
  <c r="CM84" i="9"/>
  <c r="CU84" i="9"/>
  <c r="DC84" i="9"/>
  <c r="L84" i="9"/>
  <c r="T84" i="9"/>
  <c r="AB84" i="9"/>
  <c r="AJ84" i="9"/>
  <c r="AR84" i="9"/>
  <c r="AZ84" i="9"/>
  <c r="BH84" i="9"/>
  <c r="BP84" i="9"/>
  <c r="BX84" i="9"/>
  <c r="CF84" i="9"/>
  <c r="CN84" i="9"/>
  <c r="CV84" i="9"/>
  <c r="DD84" i="9"/>
  <c r="M84" i="9"/>
  <c r="U84" i="9"/>
  <c r="AC84" i="9"/>
  <c r="AK84" i="9"/>
  <c r="AS84" i="9"/>
  <c r="BA84" i="9"/>
  <c r="BI84" i="9"/>
  <c r="BQ84" i="9"/>
  <c r="BY84" i="9"/>
  <c r="CG84" i="9"/>
  <c r="CO84" i="9"/>
  <c r="CW84" i="9"/>
  <c r="N84" i="9"/>
  <c r="V84" i="9"/>
  <c r="AD84" i="9"/>
  <c r="AL84" i="9"/>
  <c r="AT84" i="9"/>
  <c r="BB84" i="9"/>
  <c r="BJ84" i="9"/>
  <c r="BR84" i="9"/>
  <c r="BZ84" i="9"/>
  <c r="CH84" i="9"/>
  <c r="CP84" i="9"/>
  <c r="CX84" i="9"/>
  <c r="O84" i="9"/>
  <c r="W84" i="9"/>
  <c r="AE84" i="9"/>
  <c r="AM84" i="9"/>
  <c r="AU84" i="9"/>
  <c r="BC84" i="9"/>
  <c r="BK84" i="9"/>
  <c r="BS84" i="9"/>
  <c r="CA84" i="9"/>
  <c r="CI84" i="9"/>
  <c r="CQ84" i="9"/>
  <c r="CY84" i="9"/>
  <c r="AW84" i="9"/>
  <c r="CC84" i="9"/>
  <c r="AX84" i="9"/>
  <c r="CD84" i="9"/>
  <c r="F84" i="9"/>
  <c r="BE84" i="9"/>
  <c r="CK84" i="9"/>
  <c r="I84" i="9"/>
  <c r="BF84" i="9"/>
  <c r="CL84" i="9"/>
  <c r="Q84" i="9"/>
  <c r="BM84" i="9"/>
  <c r="CS84" i="9"/>
  <c r="Y84" i="9"/>
  <c r="BN84" i="9"/>
  <c r="CT84" i="9"/>
  <c r="AG84" i="9"/>
  <c r="BU84" i="9"/>
  <c r="DA84" i="9"/>
  <c r="BV84" i="9"/>
  <c r="DB84" i="9"/>
  <c r="AO84" i="9"/>
  <c r="CA78" i="11"/>
  <c r="AU78" i="11"/>
  <c r="O78" i="11"/>
  <c r="CD78" i="11"/>
  <c r="AX78" i="11"/>
  <c r="R78" i="11"/>
  <c r="CK78" i="11"/>
  <c r="BE78" i="11"/>
  <c r="Y78" i="11"/>
  <c r="CA76" i="11"/>
  <c r="AU76" i="11"/>
  <c r="O76" i="11"/>
  <c r="CD76" i="11"/>
  <c r="AX76" i="11"/>
  <c r="R76" i="11"/>
  <c r="CK76" i="11"/>
  <c r="BE76" i="11"/>
  <c r="Y76" i="11"/>
  <c r="BW78" i="11"/>
  <c r="AQ78" i="11"/>
  <c r="K78" i="11"/>
  <c r="BZ78" i="11"/>
  <c r="AT78" i="11"/>
  <c r="N78" i="11"/>
  <c r="CG78" i="11"/>
  <c r="BA78" i="11"/>
  <c r="U78" i="11"/>
  <c r="BW76" i="11"/>
  <c r="AQ76" i="11"/>
  <c r="K76" i="11"/>
  <c r="BZ76" i="11"/>
  <c r="AT76" i="11"/>
  <c r="N76" i="11"/>
  <c r="CG76" i="11"/>
  <c r="BA76" i="11"/>
  <c r="U76" i="11"/>
  <c r="B81" i="7"/>
  <c r="AR77" i="11" l="1"/>
  <c r="CW77" i="11"/>
  <c r="BQ77" i="11"/>
  <c r="AK77" i="11"/>
  <c r="CS77" i="11"/>
  <c r="BM77" i="11"/>
  <c r="AG77" i="11"/>
  <c r="L77" i="11"/>
  <c r="CA77" i="11"/>
  <c r="AU77" i="11"/>
  <c r="O77" i="11"/>
  <c r="CG77" i="11"/>
  <c r="BA77" i="11"/>
  <c r="U77" i="11"/>
  <c r="BY77" i="11"/>
  <c r="AS77" i="11"/>
  <c r="M77" i="11"/>
  <c r="CD77" i="11"/>
  <c r="AX77" i="11"/>
  <c r="R77" i="11"/>
  <c r="CK77" i="11"/>
  <c r="BE77" i="11"/>
  <c r="Y77" i="11"/>
  <c r="CZ77" i="11"/>
  <c r="BT77" i="11"/>
  <c r="AN77" i="11"/>
  <c r="H77" i="11"/>
  <c r="BW77" i="11"/>
  <c r="AQ77" i="11"/>
  <c r="K77" i="11"/>
  <c r="BZ77" i="11"/>
  <c r="AT77" i="11"/>
  <c r="N77" i="11"/>
  <c r="B76" i="11"/>
  <c r="C76" i="11" s="1"/>
  <c r="B83" i="9" s="1"/>
  <c r="CV77" i="11"/>
  <c r="BP77" i="11"/>
  <c r="AJ77" i="11"/>
  <c r="CY77" i="11"/>
  <c r="BS77" i="11"/>
  <c r="AM77" i="11"/>
  <c r="G77" i="11"/>
  <c r="BV77" i="11"/>
  <c r="AP77" i="11"/>
  <c r="J77" i="11"/>
  <c r="CR77" i="11"/>
  <c r="BL77" i="11"/>
  <c r="AF77" i="11"/>
  <c r="CU77" i="11"/>
  <c r="BO77" i="11"/>
  <c r="AI77" i="11"/>
  <c r="CX77" i="11"/>
  <c r="BR77" i="11"/>
  <c r="AL77" i="11"/>
  <c r="E77" i="11"/>
  <c r="F77" i="11"/>
  <c r="B78" i="11"/>
  <c r="C78" i="11" s="1"/>
  <c r="B85" i="9" s="1"/>
  <c r="CN77" i="11"/>
  <c r="BH77" i="11"/>
  <c r="AB77" i="11"/>
  <c r="CQ77" i="11"/>
  <c r="BK77" i="11"/>
  <c r="AE77" i="11"/>
  <c r="CT77" i="11"/>
  <c r="BN77" i="11"/>
  <c r="AH77" i="11"/>
  <c r="CJ77" i="11"/>
  <c r="BD77" i="11"/>
  <c r="X77" i="11"/>
  <c r="CM77" i="11"/>
  <c r="BG77" i="11"/>
  <c r="AA77" i="11"/>
  <c r="CP77" i="11"/>
  <c r="BJ77" i="11"/>
  <c r="AD77" i="11"/>
  <c r="CC77" i="11"/>
  <c r="AW77" i="11"/>
  <c r="Q77" i="11"/>
  <c r="CF77" i="11"/>
  <c r="AZ77" i="11"/>
  <c r="T77" i="11"/>
  <c r="CI77" i="11"/>
  <c r="BC77" i="11"/>
  <c r="W77" i="11"/>
  <c r="CL77" i="11"/>
  <c r="BF77" i="11"/>
  <c r="Z77" i="11"/>
  <c r="B80" i="7"/>
  <c r="CB77" i="11"/>
  <c r="AV77" i="11"/>
  <c r="P77" i="11"/>
  <c r="CE77" i="11"/>
  <c r="AY77" i="11"/>
  <c r="S77" i="11"/>
  <c r="CH77" i="11"/>
  <c r="BB77" i="11"/>
  <c r="V77" i="11"/>
  <c r="B77" i="11" l="1"/>
  <c r="C77" i="11" s="1"/>
  <c r="B84" i="9" s="1"/>
  <c r="C83" i="9"/>
  <c r="D83" i="9" s="1"/>
  <c r="E83" i="9" s="1"/>
  <c r="C85" i="9"/>
  <c r="D85" i="9" s="1"/>
  <c r="E85" i="9" s="1"/>
  <c r="C84" i="9" l="1"/>
  <c r="D84" i="9" s="1"/>
  <c r="E84" i="9" s="1"/>
  <c r="F85" i="9" l="1"/>
  <c r="F83" i="9"/>
  <c r="C81" i="6" l="1"/>
  <c r="C83" i="6"/>
  <c r="A89" i="9" l="1"/>
  <c r="A85" i="7"/>
  <c r="A82" i="11"/>
  <c r="A82" i="10"/>
  <c r="A80" i="11"/>
  <c r="C82" i="6"/>
  <c r="A83" i="7"/>
  <c r="A87" i="9"/>
  <c r="A80" i="10"/>
  <c r="G83" i="7" l="1"/>
  <c r="O83" i="7"/>
  <c r="W83" i="7"/>
  <c r="AE83" i="7"/>
  <c r="AM83" i="7"/>
  <c r="AU83" i="7"/>
  <c r="BC83" i="7"/>
  <c r="BK83" i="7"/>
  <c r="BS83" i="7"/>
  <c r="CA83" i="7"/>
  <c r="CI83" i="7"/>
  <c r="CQ83" i="7"/>
  <c r="CY83" i="7"/>
  <c r="I83" i="7"/>
  <c r="R83" i="7"/>
  <c r="AA83" i="7"/>
  <c r="AJ83" i="7"/>
  <c r="AS83" i="7"/>
  <c r="BB83" i="7"/>
  <c r="BL83" i="7"/>
  <c r="BU83" i="7"/>
  <c r="CD83" i="7"/>
  <c r="CM83" i="7"/>
  <c r="CV83" i="7"/>
  <c r="J83" i="7"/>
  <c r="S83" i="7"/>
  <c r="AB83" i="7"/>
  <c r="AK83" i="7"/>
  <c r="AT83" i="7"/>
  <c r="BD83" i="7"/>
  <c r="BM83" i="7"/>
  <c r="BV83" i="7"/>
  <c r="CE83" i="7"/>
  <c r="CN83" i="7"/>
  <c r="CW83" i="7"/>
  <c r="K83" i="7"/>
  <c r="T83" i="7"/>
  <c r="AC83" i="7"/>
  <c r="AL83" i="7"/>
  <c r="AV83" i="7"/>
  <c r="BE83" i="7"/>
  <c r="BN83" i="7"/>
  <c r="BW83" i="7"/>
  <c r="CF83" i="7"/>
  <c r="CO83" i="7"/>
  <c r="CX83" i="7"/>
  <c r="L83" i="7"/>
  <c r="U83" i="7"/>
  <c r="AD83" i="7"/>
  <c r="AN83" i="7"/>
  <c r="AW83" i="7"/>
  <c r="BF83" i="7"/>
  <c r="BO83" i="7"/>
  <c r="BX83" i="7"/>
  <c r="CG83" i="7"/>
  <c r="CP83" i="7"/>
  <c r="D83" i="7"/>
  <c r="M83" i="7"/>
  <c r="V83" i="7"/>
  <c r="AF83" i="7"/>
  <c r="AO83" i="7"/>
  <c r="AX83" i="7"/>
  <c r="BG83" i="7"/>
  <c r="BP83" i="7"/>
  <c r="BY83" i="7"/>
  <c r="CH83" i="7"/>
  <c r="CR83" i="7"/>
  <c r="E83" i="7"/>
  <c r="N83" i="7"/>
  <c r="X83" i="7"/>
  <c r="AG83" i="7"/>
  <c r="AP83" i="7"/>
  <c r="AY83" i="7"/>
  <c r="BH83" i="7"/>
  <c r="BQ83" i="7"/>
  <c r="BZ83" i="7"/>
  <c r="CJ83" i="7"/>
  <c r="CS83" i="7"/>
  <c r="F83" i="7"/>
  <c r="P83" i="7"/>
  <c r="Y83" i="7"/>
  <c r="AH83" i="7"/>
  <c r="AQ83" i="7"/>
  <c r="AZ83" i="7"/>
  <c r="BI83" i="7"/>
  <c r="BR83" i="7"/>
  <c r="CB83" i="7"/>
  <c r="CK83" i="7"/>
  <c r="CT83" i="7"/>
  <c r="BJ83" i="7"/>
  <c r="BT83" i="7"/>
  <c r="H83" i="7"/>
  <c r="CC83" i="7"/>
  <c r="Q83" i="7"/>
  <c r="CL83" i="7"/>
  <c r="Z83" i="7"/>
  <c r="CU83" i="7"/>
  <c r="AI83" i="7"/>
  <c r="AR83" i="7"/>
  <c r="BA83" i="7"/>
  <c r="N87" i="9"/>
  <c r="V87" i="9"/>
  <c r="AD87" i="9"/>
  <c r="AL87" i="9"/>
  <c r="AT87" i="9"/>
  <c r="BB87" i="9"/>
  <c r="L87" i="9"/>
  <c r="U87" i="9"/>
  <c r="AE87" i="9"/>
  <c r="AN87" i="9"/>
  <c r="AW87" i="9"/>
  <c r="BF87" i="9"/>
  <c r="BN87" i="9"/>
  <c r="BV87" i="9"/>
  <c r="CD87" i="9"/>
  <c r="CL87" i="9"/>
  <c r="CT87" i="9"/>
  <c r="DB87" i="9"/>
  <c r="M87" i="9"/>
  <c r="W87" i="9"/>
  <c r="AF87" i="9"/>
  <c r="AO87" i="9"/>
  <c r="AX87" i="9"/>
  <c r="BG87" i="9"/>
  <c r="BO87" i="9"/>
  <c r="BW87" i="9"/>
  <c r="CE87" i="9"/>
  <c r="CM87" i="9"/>
  <c r="CU87" i="9"/>
  <c r="DC87" i="9"/>
  <c r="O87" i="9"/>
  <c r="X87" i="9"/>
  <c r="AG87" i="9"/>
  <c r="AP87" i="9"/>
  <c r="AY87" i="9"/>
  <c r="BH87" i="9"/>
  <c r="BP87" i="9"/>
  <c r="BX87" i="9"/>
  <c r="CF87" i="9"/>
  <c r="CN87" i="9"/>
  <c r="CV87" i="9"/>
  <c r="DD87" i="9"/>
  <c r="P87" i="9"/>
  <c r="Y87" i="9"/>
  <c r="AH87" i="9"/>
  <c r="AQ87" i="9"/>
  <c r="AZ87" i="9"/>
  <c r="BI87" i="9"/>
  <c r="BQ87" i="9"/>
  <c r="BY87" i="9"/>
  <c r="CG87" i="9"/>
  <c r="CO87" i="9"/>
  <c r="CW87" i="9"/>
  <c r="Q87" i="9"/>
  <c r="Z87" i="9"/>
  <c r="AI87" i="9"/>
  <c r="AR87" i="9"/>
  <c r="BA87" i="9"/>
  <c r="BJ87" i="9"/>
  <c r="BR87" i="9"/>
  <c r="BZ87" i="9"/>
  <c r="CH87" i="9"/>
  <c r="CP87" i="9"/>
  <c r="CX87" i="9"/>
  <c r="I87" i="9"/>
  <c r="R87" i="9"/>
  <c r="AA87" i="9"/>
  <c r="AJ87" i="9"/>
  <c r="AS87" i="9"/>
  <c r="BC87" i="9"/>
  <c r="BK87" i="9"/>
  <c r="BS87" i="9"/>
  <c r="CA87" i="9"/>
  <c r="CI87" i="9"/>
  <c r="CQ87" i="9"/>
  <c r="CY87" i="9"/>
  <c r="J87" i="9"/>
  <c r="S87" i="9"/>
  <c r="AB87" i="9"/>
  <c r="AK87" i="9"/>
  <c r="AU87" i="9"/>
  <c r="BD87" i="9"/>
  <c r="BL87" i="9"/>
  <c r="BT87" i="9"/>
  <c r="CB87" i="9"/>
  <c r="CJ87" i="9"/>
  <c r="CR87" i="9"/>
  <c r="CZ87" i="9"/>
  <c r="AM87" i="9"/>
  <c r="DA87" i="9"/>
  <c r="AV87" i="9"/>
  <c r="BE87" i="9"/>
  <c r="BM87" i="9"/>
  <c r="BU87" i="9"/>
  <c r="K87" i="9"/>
  <c r="CC87" i="9"/>
  <c r="T87" i="9"/>
  <c r="CK87" i="9"/>
  <c r="AC87" i="9"/>
  <c r="CS87" i="9"/>
  <c r="A81" i="11"/>
  <c r="A81" i="10"/>
  <c r="A88" i="9"/>
  <c r="A84" i="7"/>
  <c r="I85" i="7"/>
  <c r="Q85" i="7"/>
  <c r="Y85" i="7"/>
  <c r="AG85" i="7"/>
  <c r="AO85" i="7"/>
  <c r="AW85" i="7"/>
  <c r="BE85" i="7"/>
  <c r="BM85" i="7"/>
  <c r="BU85" i="7"/>
  <c r="CC85" i="7"/>
  <c r="CK85" i="7"/>
  <c r="CS85" i="7"/>
  <c r="J85" i="7"/>
  <c r="R85" i="7"/>
  <c r="Z85" i="7"/>
  <c r="AH85" i="7"/>
  <c r="AP85" i="7"/>
  <c r="AX85" i="7"/>
  <c r="BF85" i="7"/>
  <c r="BN85" i="7"/>
  <c r="BV85" i="7"/>
  <c r="CD85" i="7"/>
  <c r="CL85" i="7"/>
  <c r="CT85" i="7"/>
  <c r="K85" i="7"/>
  <c r="S85" i="7"/>
  <c r="AA85" i="7"/>
  <c r="AI85" i="7"/>
  <c r="AQ85" i="7"/>
  <c r="AY85" i="7"/>
  <c r="BG85" i="7"/>
  <c r="BO85" i="7"/>
  <c r="BW85" i="7"/>
  <c r="CE85" i="7"/>
  <c r="CM85" i="7"/>
  <c r="CU85" i="7"/>
  <c r="D85" i="7"/>
  <c r="L85" i="7"/>
  <c r="T85" i="7"/>
  <c r="AB85" i="7"/>
  <c r="AJ85" i="7"/>
  <c r="AR85" i="7"/>
  <c r="AZ85" i="7"/>
  <c r="BH85" i="7"/>
  <c r="BP85" i="7"/>
  <c r="BX85" i="7"/>
  <c r="CF85" i="7"/>
  <c r="CN85" i="7"/>
  <c r="CV85" i="7"/>
  <c r="E85" i="7"/>
  <c r="M85" i="7"/>
  <c r="U85" i="7"/>
  <c r="AC85" i="7"/>
  <c r="AK85" i="7"/>
  <c r="AS85" i="7"/>
  <c r="BA85" i="7"/>
  <c r="BI85" i="7"/>
  <c r="BQ85" i="7"/>
  <c r="BY85" i="7"/>
  <c r="CG85" i="7"/>
  <c r="CO85" i="7"/>
  <c r="CW85" i="7"/>
  <c r="F85" i="7"/>
  <c r="N85" i="7"/>
  <c r="V85" i="7"/>
  <c r="AD85" i="7"/>
  <c r="AL85" i="7"/>
  <c r="AT85" i="7"/>
  <c r="BB85" i="7"/>
  <c r="BJ85" i="7"/>
  <c r="BR85" i="7"/>
  <c r="BZ85" i="7"/>
  <c r="CH85" i="7"/>
  <c r="CP85" i="7"/>
  <c r="CX85" i="7"/>
  <c r="G85" i="7"/>
  <c r="O85" i="7"/>
  <c r="W85" i="7"/>
  <c r="AE85" i="7"/>
  <c r="AM85" i="7"/>
  <c r="AU85" i="7"/>
  <c r="BC85" i="7"/>
  <c r="BK85" i="7"/>
  <c r="BS85" i="7"/>
  <c r="CA85" i="7"/>
  <c r="CI85" i="7"/>
  <c r="CQ85" i="7"/>
  <c r="CY85" i="7"/>
  <c r="P85" i="7"/>
  <c r="CB85" i="7"/>
  <c r="X85" i="7"/>
  <c r="CJ85" i="7"/>
  <c r="AF85" i="7"/>
  <c r="CR85" i="7"/>
  <c r="AN85" i="7"/>
  <c r="AV85" i="7"/>
  <c r="BD85" i="7"/>
  <c r="BL85" i="7"/>
  <c r="BT85" i="7"/>
  <c r="H85" i="7"/>
  <c r="C82" i="10"/>
  <c r="G82" i="10"/>
  <c r="K82" i="10"/>
  <c r="O82" i="10"/>
  <c r="S82" i="10"/>
  <c r="W82" i="10"/>
  <c r="AA82" i="10"/>
  <c r="AE82" i="10"/>
  <c r="AI82" i="10"/>
  <c r="AM82" i="10"/>
  <c r="AQ82" i="10"/>
  <c r="AU82" i="10"/>
  <c r="AY82" i="10"/>
  <c r="BC82" i="10"/>
  <c r="BG82" i="10"/>
  <c r="BK82" i="10"/>
  <c r="BO82" i="10"/>
  <c r="BS82" i="10"/>
  <c r="BW82" i="10"/>
  <c r="CA82" i="10"/>
  <c r="CE82" i="10"/>
  <c r="CI82" i="10"/>
  <c r="CM82" i="10"/>
  <c r="CQ82" i="10"/>
  <c r="CU82" i="10"/>
  <c r="D82" i="10"/>
  <c r="H82" i="10"/>
  <c r="L82" i="10"/>
  <c r="P82" i="10"/>
  <c r="T82" i="10"/>
  <c r="X82" i="10"/>
  <c r="AB82" i="10"/>
  <c r="AF82" i="10"/>
  <c r="AJ82" i="10"/>
  <c r="AN82" i="10"/>
  <c r="AR82" i="10"/>
  <c r="AV82" i="10"/>
  <c r="AZ82" i="10"/>
  <c r="BD82" i="10"/>
  <c r="BH82" i="10"/>
  <c r="BL82" i="10"/>
  <c r="BP82" i="10"/>
  <c r="BT82" i="10"/>
  <c r="BX82" i="10"/>
  <c r="CB82" i="10"/>
  <c r="CF82" i="10"/>
  <c r="CJ82" i="10"/>
  <c r="CN82" i="10"/>
  <c r="CR82" i="10"/>
  <c r="CV82" i="10"/>
  <c r="E82" i="10"/>
  <c r="I82" i="10"/>
  <c r="M82" i="10"/>
  <c r="Q82" i="10"/>
  <c r="U82" i="10"/>
  <c r="Y82" i="10"/>
  <c r="AC82" i="10"/>
  <c r="AG82" i="10"/>
  <c r="AK82" i="10"/>
  <c r="AO82" i="10"/>
  <c r="AS82" i="10"/>
  <c r="AW82" i="10"/>
  <c r="BA82" i="10"/>
  <c r="BE82" i="10"/>
  <c r="BI82" i="10"/>
  <c r="BM82" i="10"/>
  <c r="BQ82" i="10"/>
  <c r="BU82" i="10"/>
  <c r="BY82" i="10"/>
  <c r="CC82" i="10"/>
  <c r="CG82" i="10"/>
  <c r="CK82" i="10"/>
  <c r="CO82" i="10"/>
  <c r="CS82" i="10"/>
  <c r="CW82" i="10"/>
  <c r="F82" i="10"/>
  <c r="I82" i="11" s="1"/>
  <c r="J82" i="10"/>
  <c r="M82" i="11" s="1"/>
  <c r="N82" i="10"/>
  <c r="Q82" i="11" s="1"/>
  <c r="R82" i="10"/>
  <c r="U82" i="11" s="1"/>
  <c r="V82" i="10"/>
  <c r="Z82" i="10"/>
  <c r="AC82" i="11" s="1"/>
  <c r="AD82" i="10"/>
  <c r="AH82" i="10"/>
  <c r="AK82" i="11" s="1"/>
  <c r="AL82" i="10"/>
  <c r="AO82" i="11" s="1"/>
  <c r="AP82" i="10"/>
  <c r="AS82" i="11" s="1"/>
  <c r="AT82" i="10"/>
  <c r="AW82" i="11" s="1"/>
  <c r="AX82" i="10"/>
  <c r="BA82" i="11" s="1"/>
  <c r="BB82" i="10"/>
  <c r="BF82" i="10"/>
  <c r="BI82" i="11" s="1"/>
  <c r="BJ82" i="10"/>
  <c r="BN82" i="10"/>
  <c r="BQ82" i="11" s="1"/>
  <c r="BR82" i="10"/>
  <c r="BU82" i="11" s="1"/>
  <c r="BV82" i="10"/>
  <c r="BY82" i="11" s="1"/>
  <c r="BZ82" i="10"/>
  <c r="CC82" i="11" s="1"/>
  <c r="CD82" i="10"/>
  <c r="CG82" i="11" s="1"/>
  <c r="CH82" i="10"/>
  <c r="CL82" i="10"/>
  <c r="CO82" i="11" s="1"/>
  <c r="CP82" i="10"/>
  <c r="CT82" i="10"/>
  <c r="CW82" i="11" s="1"/>
  <c r="CX82" i="10"/>
  <c r="F80" i="10"/>
  <c r="J80" i="10"/>
  <c r="N80" i="10"/>
  <c r="R80" i="10"/>
  <c r="V80" i="10"/>
  <c r="Z80" i="10"/>
  <c r="AD80" i="10"/>
  <c r="AH80" i="10"/>
  <c r="AL80" i="10"/>
  <c r="AP80" i="10"/>
  <c r="AT80" i="10"/>
  <c r="AX80" i="10"/>
  <c r="BB80" i="10"/>
  <c r="BF80" i="10"/>
  <c r="BJ80" i="10"/>
  <c r="BN80" i="10"/>
  <c r="BR80" i="10"/>
  <c r="BV80" i="10"/>
  <c r="BZ80" i="10"/>
  <c r="CD80" i="10"/>
  <c r="CH80" i="10"/>
  <c r="CL80" i="10"/>
  <c r="CP80" i="10"/>
  <c r="CT80" i="10"/>
  <c r="CX80" i="10"/>
  <c r="D80" i="10"/>
  <c r="H80" i="10"/>
  <c r="L80" i="10"/>
  <c r="P80" i="10"/>
  <c r="T80" i="10"/>
  <c r="X80" i="10"/>
  <c r="AB80" i="10"/>
  <c r="AF80" i="10"/>
  <c r="AJ80" i="10"/>
  <c r="AN80" i="10"/>
  <c r="AR80" i="10"/>
  <c r="AV80" i="10"/>
  <c r="AZ80" i="10"/>
  <c r="BD80" i="10"/>
  <c r="BH80" i="10"/>
  <c r="BL80" i="10"/>
  <c r="BP80" i="10"/>
  <c r="BT80" i="10"/>
  <c r="BX80" i="10"/>
  <c r="CB80" i="10"/>
  <c r="CF80" i="10"/>
  <c r="CJ80" i="10"/>
  <c r="CN80" i="10"/>
  <c r="CR80" i="10"/>
  <c r="CV80" i="10"/>
  <c r="E80" i="10"/>
  <c r="H80" i="11" s="1"/>
  <c r="Y80" i="10"/>
  <c r="AB80" i="11" s="1"/>
  <c r="AE80" i="10"/>
  <c r="AW80" i="10"/>
  <c r="BM80" i="10"/>
  <c r="BP80" i="11" s="1"/>
  <c r="CC80" i="10"/>
  <c r="CS80" i="10"/>
  <c r="CV80" i="11" s="1"/>
  <c r="M80" i="10"/>
  <c r="P80" i="11" s="1"/>
  <c r="S80" i="10"/>
  <c r="V80" i="11" s="1"/>
  <c r="BC80" i="10"/>
  <c r="BS80" i="10"/>
  <c r="CI80" i="10"/>
  <c r="G80" i="10"/>
  <c r="J80" i="11" s="1"/>
  <c r="AG80" i="10"/>
  <c r="AJ80" i="11" s="1"/>
  <c r="AM80" i="10"/>
  <c r="AP80" i="11" s="1"/>
  <c r="AS80" i="10"/>
  <c r="AV80" i="11" s="1"/>
  <c r="BI80" i="10"/>
  <c r="BL80" i="11" s="1"/>
  <c r="BY80" i="10"/>
  <c r="CB80" i="11" s="1"/>
  <c r="CO80" i="10"/>
  <c r="U80" i="10"/>
  <c r="X80" i="11" s="1"/>
  <c r="AA80" i="10"/>
  <c r="AD80" i="11" s="1"/>
  <c r="AY80" i="10"/>
  <c r="BB80" i="11" s="1"/>
  <c r="BO80" i="10"/>
  <c r="CE80" i="10"/>
  <c r="CH80" i="11" s="1"/>
  <c r="CU80" i="10"/>
  <c r="I80" i="10"/>
  <c r="O80" i="10"/>
  <c r="R80" i="11" s="1"/>
  <c r="AO80" i="10"/>
  <c r="BE80" i="10"/>
  <c r="BH80" i="11" s="1"/>
  <c r="BU80" i="10"/>
  <c r="CK80" i="10"/>
  <c r="CN80" i="11" s="1"/>
  <c r="AC80" i="10"/>
  <c r="AF80" i="11" s="1"/>
  <c r="AI80" i="10"/>
  <c r="AU80" i="10"/>
  <c r="AX80" i="11" s="1"/>
  <c r="BK80" i="10"/>
  <c r="BN80" i="11" s="1"/>
  <c r="CA80" i="10"/>
  <c r="CD80" i="11" s="1"/>
  <c r="CQ80" i="10"/>
  <c r="CT80" i="11" s="1"/>
  <c r="C80" i="10"/>
  <c r="Q80" i="10"/>
  <c r="W80" i="10"/>
  <c r="Z80" i="11" s="1"/>
  <c r="BA80" i="10"/>
  <c r="BD80" i="11" s="1"/>
  <c r="BQ80" i="10"/>
  <c r="BT80" i="11" s="1"/>
  <c r="CG80" i="10"/>
  <c r="CJ80" i="11" s="1"/>
  <c r="CW80" i="10"/>
  <c r="CZ80" i="11" s="1"/>
  <c r="K80" i="10"/>
  <c r="BG80" i="10"/>
  <c r="BJ80" i="11" s="1"/>
  <c r="BW80" i="10"/>
  <c r="AK80" i="10"/>
  <c r="AN80" i="11" s="1"/>
  <c r="AQ80" i="10"/>
  <c r="CM80" i="10"/>
  <c r="CP80" i="11" s="1"/>
  <c r="P89" i="9"/>
  <c r="X89" i="9"/>
  <c r="AF89" i="9"/>
  <c r="AN89" i="9"/>
  <c r="AV89" i="9"/>
  <c r="BD89" i="9"/>
  <c r="BL89" i="9"/>
  <c r="BT89" i="9"/>
  <c r="CB89" i="9"/>
  <c r="CJ89" i="9"/>
  <c r="CR89" i="9"/>
  <c r="CZ89" i="9"/>
  <c r="I89" i="9"/>
  <c r="Q89" i="9"/>
  <c r="Y89" i="9"/>
  <c r="AG89" i="9"/>
  <c r="AO89" i="9"/>
  <c r="AW89" i="9"/>
  <c r="BE89" i="9"/>
  <c r="BM89" i="9"/>
  <c r="BU89" i="9"/>
  <c r="CC89" i="9"/>
  <c r="CK89" i="9"/>
  <c r="CS89" i="9"/>
  <c r="DA89" i="9"/>
  <c r="J89" i="9"/>
  <c r="R89" i="9"/>
  <c r="Z89" i="9"/>
  <c r="AH89" i="9"/>
  <c r="AP89" i="9"/>
  <c r="AX89" i="9"/>
  <c r="BF89" i="9"/>
  <c r="BN89" i="9"/>
  <c r="BV89" i="9"/>
  <c r="CD89" i="9"/>
  <c r="CL89" i="9"/>
  <c r="CT89" i="9"/>
  <c r="DB89" i="9"/>
  <c r="K89" i="9"/>
  <c r="S89" i="9"/>
  <c r="AA89" i="9"/>
  <c r="AI89" i="9"/>
  <c r="AQ89" i="9"/>
  <c r="AY89" i="9"/>
  <c r="BG89" i="9"/>
  <c r="BO89" i="9"/>
  <c r="BW89" i="9"/>
  <c r="CE89" i="9"/>
  <c r="CM89" i="9"/>
  <c r="CU89" i="9"/>
  <c r="DC89" i="9"/>
  <c r="L89" i="9"/>
  <c r="T89" i="9"/>
  <c r="AB89" i="9"/>
  <c r="AJ89" i="9"/>
  <c r="AR89" i="9"/>
  <c r="AZ89" i="9"/>
  <c r="BH89" i="9"/>
  <c r="BP89" i="9"/>
  <c r="BX89" i="9"/>
  <c r="CF89" i="9"/>
  <c r="CN89" i="9"/>
  <c r="CV89" i="9"/>
  <c r="DD89" i="9"/>
  <c r="M89" i="9"/>
  <c r="U89" i="9"/>
  <c r="AC89" i="9"/>
  <c r="AK89" i="9"/>
  <c r="AS89" i="9"/>
  <c r="BA89" i="9"/>
  <c r="BI89" i="9"/>
  <c r="BQ89" i="9"/>
  <c r="BY89" i="9"/>
  <c r="CG89" i="9"/>
  <c r="CO89" i="9"/>
  <c r="CW89" i="9"/>
  <c r="N89" i="9"/>
  <c r="V89" i="9"/>
  <c r="AD89" i="9"/>
  <c r="AL89" i="9"/>
  <c r="AT89" i="9"/>
  <c r="BB89" i="9"/>
  <c r="BJ89" i="9"/>
  <c r="BR89" i="9"/>
  <c r="BZ89" i="9"/>
  <c r="CH89" i="9"/>
  <c r="CP89" i="9"/>
  <c r="CX89" i="9"/>
  <c r="AU89" i="9"/>
  <c r="BC89" i="9"/>
  <c r="BK89" i="9"/>
  <c r="BS89" i="9"/>
  <c r="O89" i="9"/>
  <c r="CA89" i="9"/>
  <c r="W89" i="9"/>
  <c r="CI89" i="9"/>
  <c r="AE89" i="9"/>
  <c r="CQ89" i="9"/>
  <c r="AM89" i="9"/>
  <c r="CY89" i="9"/>
  <c r="AT80" i="11" l="1"/>
  <c r="BZ80" i="11"/>
  <c r="T80" i="11"/>
  <c r="CF80" i="11"/>
  <c r="N80" i="11"/>
  <c r="AA80" i="11"/>
  <c r="AZ80" i="11"/>
  <c r="CS82" i="11"/>
  <c r="BM82" i="11"/>
  <c r="AG82" i="11"/>
  <c r="CY80" i="11"/>
  <c r="BS80" i="11"/>
  <c r="G80" i="11"/>
  <c r="BY80" i="11"/>
  <c r="CF82" i="11"/>
  <c r="AZ82" i="11"/>
  <c r="T82" i="11"/>
  <c r="CI82" i="11"/>
  <c r="BC82" i="11"/>
  <c r="W82" i="11"/>
  <c r="CL82" i="11"/>
  <c r="AS80" i="11"/>
  <c r="M80" i="11"/>
  <c r="BF82" i="11"/>
  <c r="Z82" i="11"/>
  <c r="CQ80" i="11"/>
  <c r="CL80" i="11"/>
  <c r="CR80" i="11"/>
  <c r="BV80" i="11"/>
  <c r="BR80" i="11"/>
  <c r="CU80" i="11"/>
  <c r="BO80" i="11"/>
  <c r="AI80" i="11"/>
  <c r="BU80" i="11"/>
  <c r="AO80" i="11"/>
  <c r="I80" i="11"/>
  <c r="CB82" i="11"/>
  <c r="AV82" i="11"/>
  <c r="P82" i="11"/>
  <c r="CE82" i="11"/>
  <c r="AY82" i="11"/>
  <c r="S82" i="11"/>
  <c r="CH82" i="11"/>
  <c r="BB82" i="11"/>
  <c r="V82" i="11"/>
  <c r="E80" i="11"/>
  <c r="F80" i="11"/>
  <c r="BX80" i="11"/>
  <c r="BK80" i="11"/>
  <c r="AE80" i="11"/>
  <c r="CW80" i="11"/>
  <c r="BQ80" i="11"/>
  <c r="AK80" i="11"/>
  <c r="BX82" i="11"/>
  <c r="AR82" i="11"/>
  <c r="L82" i="11"/>
  <c r="CA82" i="11"/>
  <c r="AU82" i="11"/>
  <c r="O82" i="11"/>
  <c r="CD82" i="11"/>
  <c r="AX82" i="11"/>
  <c r="R82" i="11"/>
  <c r="CM80" i="11"/>
  <c r="BG80" i="11"/>
  <c r="CS80" i="11"/>
  <c r="BM80" i="11"/>
  <c r="AG80" i="11"/>
  <c r="CZ82" i="11"/>
  <c r="BT82" i="11"/>
  <c r="AN82" i="11"/>
  <c r="H82" i="11"/>
  <c r="BW82" i="11"/>
  <c r="AQ82" i="11"/>
  <c r="K82" i="11"/>
  <c r="BZ82" i="11"/>
  <c r="AT82" i="11"/>
  <c r="N82" i="11"/>
  <c r="F84" i="7"/>
  <c r="N84" i="7"/>
  <c r="V84" i="7"/>
  <c r="AD84" i="7"/>
  <c r="AL84" i="7"/>
  <c r="AT84" i="7"/>
  <c r="BB84" i="7"/>
  <c r="BJ84" i="7"/>
  <c r="BR84" i="7"/>
  <c r="BZ84" i="7"/>
  <c r="CH84" i="7"/>
  <c r="CP84" i="7"/>
  <c r="CX84" i="7"/>
  <c r="G84" i="7"/>
  <c r="O84" i="7"/>
  <c r="W84" i="7"/>
  <c r="AE84" i="7"/>
  <c r="AM84" i="7"/>
  <c r="AU84" i="7"/>
  <c r="BC84" i="7"/>
  <c r="BK84" i="7"/>
  <c r="BS84" i="7"/>
  <c r="CA84" i="7"/>
  <c r="CI84" i="7"/>
  <c r="CQ84" i="7"/>
  <c r="CY84" i="7"/>
  <c r="H84" i="7"/>
  <c r="P84" i="7"/>
  <c r="X84" i="7"/>
  <c r="AF84" i="7"/>
  <c r="AN84" i="7"/>
  <c r="AV84" i="7"/>
  <c r="BD84" i="7"/>
  <c r="BL84" i="7"/>
  <c r="BT84" i="7"/>
  <c r="CB84" i="7"/>
  <c r="CJ84" i="7"/>
  <c r="CR84" i="7"/>
  <c r="I84" i="7"/>
  <c r="Q84" i="7"/>
  <c r="Y84" i="7"/>
  <c r="AG84" i="7"/>
  <c r="AO84" i="7"/>
  <c r="AW84" i="7"/>
  <c r="BE84" i="7"/>
  <c r="BM84" i="7"/>
  <c r="BU84" i="7"/>
  <c r="CC84" i="7"/>
  <c r="CK84" i="7"/>
  <c r="CS84" i="7"/>
  <c r="J84" i="7"/>
  <c r="R84" i="7"/>
  <c r="Z84" i="7"/>
  <c r="AH84" i="7"/>
  <c r="AP84" i="7"/>
  <c r="AX84" i="7"/>
  <c r="BF84" i="7"/>
  <c r="BN84" i="7"/>
  <c r="BV84" i="7"/>
  <c r="CD84" i="7"/>
  <c r="CL84" i="7"/>
  <c r="CT84" i="7"/>
  <c r="K84" i="7"/>
  <c r="S84" i="7"/>
  <c r="AA84" i="7"/>
  <c r="AI84" i="7"/>
  <c r="AQ84" i="7"/>
  <c r="AY84" i="7"/>
  <c r="BG84" i="7"/>
  <c r="BO84" i="7"/>
  <c r="BW84" i="7"/>
  <c r="CE84" i="7"/>
  <c r="CM84" i="7"/>
  <c r="CU84" i="7"/>
  <c r="D84" i="7"/>
  <c r="L84" i="7"/>
  <c r="T84" i="7"/>
  <c r="AB84" i="7"/>
  <c r="AJ84" i="7"/>
  <c r="AR84" i="7"/>
  <c r="AZ84" i="7"/>
  <c r="BH84" i="7"/>
  <c r="BP84" i="7"/>
  <c r="BX84" i="7"/>
  <c r="CF84" i="7"/>
  <c r="CN84" i="7"/>
  <c r="CV84" i="7"/>
  <c r="AS84" i="7"/>
  <c r="BA84" i="7"/>
  <c r="BI84" i="7"/>
  <c r="E84" i="7"/>
  <c r="BQ84" i="7"/>
  <c r="M84" i="7"/>
  <c r="BY84" i="7"/>
  <c r="U84" i="7"/>
  <c r="CG84" i="7"/>
  <c r="AC84" i="7"/>
  <c r="CO84" i="7"/>
  <c r="AK84" i="7"/>
  <c r="CW84" i="7"/>
  <c r="AM80" i="11"/>
  <c r="AR80" i="11"/>
  <c r="CI80" i="11"/>
  <c r="BC80" i="11"/>
  <c r="W80" i="11"/>
  <c r="CO80" i="11"/>
  <c r="BI80" i="11"/>
  <c r="AC80" i="11"/>
  <c r="CV82" i="11"/>
  <c r="BP82" i="11"/>
  <c r="AJ82" i="11"/>
  <c r="CY82" i="11"/>
  <c r="BS82" i="11"/>
  <c r="AM82" i="11"/>
  <c r="G82" i="11"/>
  <c r="BV82" i="11"/>
  <c r="AP82" i="11"/>
  <c r="J82" i="11"/>
  <c r="M88" i="9"/>
  <c r="U88" i="9"/>
  <c r="AC88" i="9"/>
  <c r="AK88" i="9"/>
  <c r="AS88" i="9"/>
  <c r="BA88" i="9"/>
  <c r="BI88" i="9"/>
  <c r="BQ88" i="9"/>
  <c r="BY88" i="9"/>
  <c r="CG88" i="9"/>
  <c r="CO88" i="9"/>
  <c r="CW88" i="9"/>
  <c r="N88" i="9"/>
  <c r="V88" i="9"/>
  <c r="AD88" i="9"/>
  <c r="AL88" i="9"/>
  <c r="AT88" i="9"/>
  <c r="BB88" i="9"/>
  <c r="BJ88" i="9"/>
  <c r="BR88" i="9"/>
  <c r="BZ88" i="9"/>
  <c r="CH88" i="9"/>
  <c r="CP88" i="9"/>
  <c r="CX88" i="9"/>
  <c r="O88" i="9"/>
  <c r="W88" i="9"/>
  <c r="AE88" i="9"/>
  <c r="AM88" i="9"/>
  <c r="AU88" i="9"/>
  <c r="BC88" i="9"/>
  <c r="BK88" i="9"/>
  <c r="BS88" i="9"/>
  <c r="CA88" i="9"/>
  <c r="CI88" i="9"/>
  <c r="CQ88" i="9"/>
  <c r="CY88" i="9"/>
  <c r="P88" i="9"/>
  <c r="X88" i="9"/>
  <c r="AF88" i="9"/>
  <c r="AN88" i="9"/>
  <c r="AV88" i="9"/>
  <c r="BD88" i="9"/>
  <c r="BL88" i="9"/>
  <c r="BT88" i="9"/>
  <c r="CB88" i="9"/>
  <c r="CJ88" i="9"/>
  <c r="CR88" i="9"/>
  <c r="CZ88" i="9"/>
  <c r="I88" i="9"/>
  <c r="Q88" i="9"/>
  <c r="Y88" i="9"/>
  <c r="AG88" i="9"/>
  <c r="AO88" i="9"/>
  <c r="AW88" i="9"/>
  <c r="BE88" i="9"/>
  <c r="BM88" i="9"/>
  <c r="BU88" i="9"/>
  <c r="CC88" i="9"/>
  <c r="CK88" i="9"/>
  <c r="CS88" i="9"/>
  <c r="DA88" i="9"/>
  <c r="J88" i="9"/>
  <c r="R88" i="9"/>
  <c r="Z88" i="9"/>
  <c r="AH88" i="9"/>
  <c r="AP88" i="9"/>
  <c r="AX88" i="9"/>
  <c r="BF88" i="9"/>
  <c r="BN88" i="9"/>
  <c r="BV88" i="9"/>
  <c r="CD88" i="9"/>
  <c r="CL88" i="9"/>
  <c r="CT88" i="9"/>
  <c r="DB88" i="9"/>
  <c r="F88" i="9"/>
  <c r="K88" i="9"/>
  <c r="S88" i="9"/>
  <c r="AA88" i="9"/>
  <c r="AI88" i="9"/>
  <c r="AQ88" i="9"/>
  <c r="AY88" i="9"/>
  <c r="BG88" i="9"/>
  <c r="BO88" i="9"/>
  <c r="BW88" i="9"/>
  <c r="CE88" i="9"/>
  <c r="CM88" i="9"/>
  <c r="CU88" i="9"/>
  <c r="DC88" i="9"/>
  <c r="L88" i="9"/>
  <c r="BX88" i="9"/>
  <c r="T88" i="9"/>
  <c r="CF88" i="9"/>
  <c r="AB88" i="9"/>
  <c r="CN88" i="9"/>
  <c r="AJ88" i="9"/>
  <c r="CV88" i="9"/>
  <c r="AR88" i="9"/>
  <c r="DD88" i="9"/>
  <c r="AZ88" i="9"/>
  <c r="BH88" i="9"/>
  <c r="BP88" i="9"/>
  <c r="AH80" i="11"/>
  <c r="CE80" i="11"/>
  <c r="AY80" i="11"/>
  <c r="S80" i="11"/>
  <c r="CK80" i="11"/>
  <c r="BE80" i="11"/>
  <c r="Y80" i="11"/>
  <c r="CR82" i="11"/>
  <c r="BL82" i="11"/>
  <c r="AF82" i="11"/>
  <c r="CU82" i="11"/>
  <c r="BO82" i="11"/>
  <c r="AI82" i="11"/>
  <c r="CX82" i="11"/>
  <c r="BR82" i="11"/>
  <c r="AL82" i="11"/>
  <c r="E82" i="11"/>
  <c r="F82" i="11"/>
  <c r="F81" i="10"/>
  <c r="J81" i="10"/>
  <c r="N81" i="10"/>
  <c r="R81" i="10"/>
  <c r="V81" i="10"/>
  <c r="Z81" i="10"/>
  <c r="AD81" i="10"/>
  <c r="AH81" i="10"/>
  <c r="AL81" i="10"/>
  <c r="AP81" i="10"/>
  <c r="AT81" i="10"/>
  <c r="AX81" i="10"/>
  <c r="BB81" i="10"/>
  <c r="BF81" i="10"/>
  <c r="BJ81" i="10"/>
  <c r="BN81" i="10"/>
  <c r="BR81" i="10"/>
  <c r="BV81" i="10"/>
  <c r="BZ81" i="10"/>
  <c r="CD81" i="10"/>
  <c r="CH81" i="10"/>
  <c r="CL81" i="10"/>
  <c r="CP81" i="10"/>
  <c r="CT81" i="10"/>
  <c r="CX81" i="10"/>
  <c r="C81" i="10"/>
  <c r="G81" i="10"/>
  <c r="K81" i="10"/>
  <c r="O81" i="10"/>
  <c r="S81" i="10"/>
  <c r="W81" i="10"/>
  <c r="AA81" i="10"/>
  <c r="AE81" i="10"/>
  <c r="AI81" i="10"/>
  <c r="AM81" i="10"/>
  <c r="AQ81" i="10"/>
  <c r="AU81" i="10"/>
  <c r="AY81" i="10"/>
  <c r="BC81" i="10"/>
  <c r="BG81" i="10"/>
  <c r="BK81" i="10"/>
  <c r="BO81" i="10"/>
  <c r="BS81" i="10"/>
  <c r="BW81" i="10"/>
  <c r="CA81" i="10"/>
  <c r="CE81" i="10"/>
  <c r="CI81" i="10"/>
  <c r="CM81" i="10"/>
  <c r="CQ81" i="10"/>
  <c r="CU81" i="10"/>
  <c r="D81" i="10"/>
  <c r="H81" i="10"/>
  <c r="L81" i="10"/>
  <c r="P81" i="10"/>
  <c r="T81" i="10"/>
  <c r="X81" i="10"/>
  <c r="AB81" i="10"/>
  <c r="AF81" i="10"/>
  <c r="AJ81" i="10"/>
  <c r="AN81" i="10"/>
  <c r="AR81" i="10"/>
  <c r="AV81" i="10"/>
  <c r="AZ81" i="10"/>
  <c r="BD81" i="10"/>
  <c r="BH81" i="10"/>
  <c r="BL81" i="10"/>
  <c r="BP81" i="10"/>
  <c r="BT81" i="10"/>
  <c r="BX81" i="10"/>
  <c r="CB81" i="10"/>
  <c r="CF81" i="10"/>
  <c r="CJ81" i="10"/>
  <c r="CN81" i="10"/>
  <c r="CR81" i="10"/>
  <c r="CV81" i="10"/>
  <c r="AC81" i="10"/>
  <c r="BI81" i="10"/>
  <c r="CO81" i="10"/>
  <c r="AG81" i="10"/>
  <c r="AJ81" i="11" s="1"/>
  <c r="BM81" i="10"/>
  <c r="BP81" i="11" s="1"/>
  <c r="CS81" i="10"/>
  <c r="CV81" i="11" s="1"/>
  <c r="E81" i="10"/>
  <c r="H81" i="11" s="1"/>
  <c r="AK81" i="10"/>
  <c r="AN81" i="11" s="1"/>
  <c r="BQ81" i="10"/>
  <c r="CW81" i="10"/>
  <c r="I81" i="10"/>
  <c r="L81" i="11" s="1"/>
  <c r="AO81" i="10"/>
  <c r="AR81" i="11" s="1"/>
  <c r="BU81" i="10"/>
  <c r="M81" i="10"/>
  <c r="P81" i="11" s="1"/>
  <c r="AS81" i="10"/>
  <c r="AV81" i="11" s="1"/>
  <c r="BY81" i="10"/>
  <c r="CB81" i="11" s="1"/>
  <c r="Q81" i="10"/>
  <c r="T81" i="11" s="1"/>
  <c r="AW81" i="10"/>
  <c r="CC81" i="10"/>
  <c r="CF81" i="11" s="1"/>
  <c r="U81" i="10"/>
  <c r="X81" i="11" s="1"/>
  <c r="BA81" i="10"/>
  <c r="BD81" i="11" s="1"/>
  <c r="CG81" i="10"/>
  <c r="CJ81" i="11" s="1"/>
  <c r="CK81" i="10"/>
  <c r="BE81" i="10"/>
  <c r="Y81" i="10"/>
  <c r="L80" i="11"/>
  <c r="BF80" i="11"/>
  <c r="CA80" i="11"/>
  <c r="AU80" i="11"/>
  <c r="O80" i="11"/>
  <c r="CG80" i="11"/>
  <c r="BA80" i="11"/>
  <c r="U80" i="11"/>
  <c r="CK82" i="11"/>
  <c r="BE82" i="11"/>
  <c r="Y82" i="11"/>
  <c r="CN82" i="11"/>
  <c r="BH82" i="11"/>
  <c r="AB82" i="11"/>
  <c r="CQ82" i="11"/>
  <c r="BK82" i="11"/>
  <c r="AE82" i="11"/>
  <c r="CT82" i="11"/>
  <c r="BN82" i="11"/>
  <c r="AH82" i="11"/>
  <c r="B85" i="7"/>
  <c r="AL80" i="11"/>
  <c r="CX80" i="11"/>
  <c r="BW80" i="11"/>
  <c r="AQ80" i="11"/>
  <c r="K80" i="11"/>
  <c r="CC80" i="11"/>
  <c r="AW80" i="11"/>
  <c r="Q80" i="11"/>
  <c r="CJ82" i="11"/>
  <c r="BD82" i="11"/>
  <c r="X82" i="11"/>
  <c r="CM82" i="11"/>
  <c r="BG82" i="11"/>
  <c r="AA82" i="11"/>
  <c r="CP82" i="11"/>
  <c r="BJ82" i="11"/>
  <c r="AD82" i="11"/>
  <c r="B83" i="7"/>
  <c r="AZ81" i="11" l="1"/>
  <c r="BH81" i="11"/>
  <c r="CN81" i="11"/>
  <c r="BO81" i="11"/>
  <c r="BY81" i="11"/>
  <c r="AB81" i="11"/>
  <c r="CY81" i="11"/>
  <c r="AS81" i="11"/>
  <c r="M81" i="11"/>
  <c r="CQ81" i="11"/>
  <c r="BK81" i="11"/>
  <c r="AE81" i="11"/>
  <c r="BX81" i="11"/>
  <c r="CL81" i="11"/>
  <c r="BS81" i="11"/>
  <c r="BV81" i="11"/>
  <c r="AP81" i="11"/>
  <c r="J81" i="11"/>
  <c r="CC81" i="11"/>
  <c r="AW81" i="11"/>
  <c r="Q81" i="11"/>
  <c r="BU81" i="11"/>
  <c r="AO81" i="11"/>
  <c r="I81" i="11"/>
  <c r="BC81" i="11"/>
  <c r="BF81" i="11"/>
  <c r="Z81" i="11"/>
  <c r="AM81" i="11"/>
  <c r="G81" i="11"/>
  <c r="CU81" i="11"/>
  <c r="AI81" i="11"/>
  <c r="CX81" i="11"/>
  <c r="BR81" i="11"/>
  <c r="AL81" i="11"/>
  <c r="E81" i="11"/>
  <c r="F81" i="11"/>
  <c r="CT81" i="11"/>
  <c r="BN81" i="11"/>
  <c r="AH81" i="11"/>
  <c r="CM81" i="11"/>
  <c r="BG81" i="11"/>
  <c r="AA81" i="11"/>
  <c r="CP81" i="11"/>
  <c r="BJ81" i="11"/>
  <c r="AD81" i="11"/>
  <c r="CW81" i="11"/>
  <c r="BQ81" i="11"/>
  <c r="AK81" i="11"/>
  <c r="CS81" i="11"/>
  <c r="BM81" i="11"/>
  <c r="AG81" i="11"/>
  <c r="B82" i="11"/>
  <c r="C82" i="11" s="1"/>
  <c r="B89" i="9" s="1"/>
  <c r="W81" i="11"/>
  <c r="CR81" i="11"/>
  <c r="CE81" i="11"/>
  <c r="AY81" i="11"/>
  <c r="S81" i="11"/>
  <c r="CH81" i="11"/>
  <c r="BB81" i="11"/>
  <c r="V81" i="11"/>
  <c r="CO81" i="11"/>
  <c r="BI81" i="11"/>
  <c r="AC81" i="11"/>
  <c r="B84" i="7"/>
  <c r="CI81" i="11"/>
  <c r="CZ81" i="11"/>
  <c r="BL81" i="11"/>
  <c r="CA81" i="11"/>
  <c r="AU81" i="11"/>
  <c r="O81" i="11"/>
  <c r="CD81" i="11"/>
  <c r="AX81" i="11"/>
  <c r="R81" i="11"/>
  <c r="CK81" i="11"/>
  <c r="BE81" i="11"/>
  <c r="Y81" i="11"/>
  <c r="BT81" i="11"/>
  <c r="AF81" i="11"/>
  <c r="BW81" i="11"/>
  <c r="AQ81" i="11"/>
  <c r="K81" i="11"/>
  <c r="BZ81" i="11"/>
  <c r="AT81" i="11"/>
  <c r="N81" i="11"/>
  <c r="CG81" i="11"/>
  <c r="BA81" i="11"/>
  <c r="U81" i="11"/>
  <c r="B80" i="11"/>
  <c r="C80" i="11" s="1"/>
  <c r="B87" i="9" s="1"/>
  <c r="B81" i="11" l="1"/>
  <c r="C81" i="11" s="1"/>
  <c r="B88" i="9" s="1"/>
  <c r="C87" i="9"/>
  <c r="D87" i="9" s="1"/>
  <c r="E87" i="9" s="1"/>
  <c r="C89" i="9"/>
  <c r="D89" i="9" s="1"/>
  <c r="E89" i="9" s="1"/>
  <c r="C88" i="9" l="1"/>
  <c r="D88" i="9" s="1"/>
  <c r="E88" i="9" s="1"/>
  <c r="F89" i="9" l="1"/>
  <c r="F87" i="9"/>
  <c r="C85" i="6" l="1"/>
  <c r="C87" i="6"/>
  <c r="A89" i="7" l="1"/>
  <c r="A86" i="11"/>
  <c r="A86" i="10"/>
  <c r="A93" i="9"/>
  <c r="A84" i="11"/>
  <c r="A84" i="10"/>
  <c r="A91" i="9"/>
  <c r="A87" i="7"/>
  <c r="C86" i="6"/>
  <c r="D87" i="7" l="1"/>
  <c r="L87" i="7"/>
  <c r="T87" i="7"/>
  <c r="AB87" i="7"/>
  <c r="AJ87" i="7"/>
  <c r="AR87" i="7"/>
  <c r="AZ87" i="7"/>
  <c r="BH87" i="7"/>
  <c r="BP87" i="7"/>
  <c r="BX87" i="7"/>
  <c r="CF87" i="7"/>
  <c r="CN87" i="7"/>
  <c r="CV87" i="7"/>
  <c r="E87" i="7"/>
  <c r="M87" i="7"/>
  <c r="U87" i="7"/>
  <c r="AC87" i="7"/>
  <c r="AK87" i="7"/>
  <c r="AS87" i="7"/>
  <c r="BA87" i="7"/>
  <c r="BI87" i="7"/>
  <c r="BQ87" i="7"/>
  <c r="BY87" i="7"/>
  <c r="CG87" i="7"/>
  <c r="CO87" i="7"/>
  <c r="CW87" i="7"/>
  <c r="F87" i="7"/>
  <c r="N87" i="7"/>
  <c r="V87" i="7"/>
  <c r="AD87" i="7"/>
  <c r="AL87" i="7"/>
  <c r="AT87" i="7"/>
  <c r="BB87" i="7"/>
  <c r="BJ87" i="7"/>
  <c r="BR87" i="7"/>
  <c r="BZ87" i="7"/>
  <c r="CH87" i="7"/>
  <c r="CP87" i="7"/>
  <c r="CX87" i="7"/>
  <c r="G87" i="7"/>
  <c r="O87" i="7"/>
  <c r="W87" i="7"/>
  <c r="AE87" i="7"/>
  <c r="AM87" i="7"/>
  <c r="AU87" i="7"/>
  <c r="BC87" i="7"/>
  <c r="BK87" i="7"/>
  <c r="BS87" i="7"/>
  <c r="CA87" i="7"/>
  <c r="CI87" i="7"/>
  <c r="CQ87" i="7"/>
  <c r="CY87" i="7"/>
  <c r="H87" i="7"/>
  <c r="P87" i="7"/>
  <c r="X87" i="7"/>
  <c r="AF87" i="7"/>
  <c r="AN87" i="7"/>
  <c r="AV87" i="7"/>
  <c r="BD87" i="7"/>
  <c r="BL87" i="7"/>
  <c r="BT87" i="7"/>
  <c r="CB87" i="7"/>
  <c r="CJ87" i="7"/>
  <c r="CR87" i="7"/>
  <c r="I87" i="7"/>
  <c r="Q87" i="7"/>
  <c r="Y87" i="7"/>
  <c r="AG87" i="7"/>
  <c r="AO87" i="7"/>
  <c r="AW87" i="7"/>
  <c r="BE87" i="7"/>
  <c r="BM87" i="7"/>
  <c r="BU87" i="7"/>
  <c r="CC87" i="7"/>
  <c r="CK87" i="7"/>
  <c r="CS87" i="7"/>
  <c r="J87" i="7"/>
  <c r="R87" i="7"/>
  <c r="Z87" i="7"/>
  <c r="AH87" i="7"/>
  <c r="AP87" i="7"/>
  <c r="AX87" i="7"/>
  <c r="BF87" i="7"/>
  <c r="BN87" i="7"/>
  <c r="BV87" i="7"/>
  <c r="CD87" i="7"/>
  <c r="CL87" i="7"/>
  <c r="CT87" i="7"/>
  <c r="AY87" i="7"/>
  <c r="BG87" i="7"/>
  <c r="BO87" i="7"/>
  <c r="K87" i="7"/>
  <c r="BW87" i="7"/>
  <c r="S87" i="7"/>
  <c r="CE87" i="7"/>
  <c r="AA87" i="7"/>
  <c r="CM87" i="7"/>
  <c r="AI87" i="7"/>
  <c r="CU87" i="7"/>
  <c r="AQ87" i="7"/>
  <c r="K91" i="9"/>
  <c r="S91" i="9"/>
  <c r="AA91" i="9"/>
  <c r="AI91" i="9"/>
  <c r="AQ91" i="9"/>
  <c r="AY91" i="9"/>
  <c r="BG91" i="9"/>
  <c r="BO91" i="9"/>
  <c r="BW91" i="9"/>
  <c r="CE91" i="9"/>
  <c r="CM91" i="9"/>
  <c r="CU91" i="9"/>
  <c r="DC91" i="9"/>
  <c r="L91" i="9"/>
  <c r="T91" i="9"/>
  <c r="AB91" i="9"/>
  <c r="AJ91" i="9"/>
  <c r="AR91" i="9"/>
  <c r="AZ91" i="9"/>
  <c r="BH91" i="9"/>
  <c r="BP91" i="9"/>
  <c r="BX91" i="9"/>
  <c r="CF91" i="9"/>
  <c r="CN91" i="9"/>
  <c r="CV91" i="9"/>
  <c r="DD91" i="9"/>
  <c r="M91" i="9"/>
  <c r="U91" i="9"/>
  <c r="AC91" i="9"/>
  <c r="AK91" i="9"/>
  <c r="AS91" i="9"/>
  <c r="BA91" i="9"/>
  <c r="BI91" i="9"/>
  <c r="BQ91" i="9"/>
  <c r="BY91" i="9"/>
  <c r="CG91" i="9"/>
  <c r="CO91" i="9"/>
  <c r="CW91" i="9"/>
  <c r="N91" i="9"/>
  <c r="V91" i="9"/>
  <c r="AD91" i="9"/>
  <c r="AL91" i="9"/>
  <c r="AT91" i="9"/>
  <c r="BB91" i="9"/>
  <c r="BJ91" i="9"/>
  <c r="BR91" i="9"/>
  <c r="BZ91" i="9"/>
  <c r="CH91" i="9"/>
  <c r="CP91" i="9"/>
  <c r="CX91" i="9"/>
  <c r="O91" i="9"/>
  <c r="W91" i="9"/>
  <c r="AE91" i="9"/>
  <c r="AM91" i="9"/>
  <c r="AU91" i="9"/>
  <c r="BC91" i="9"/>
  <c r="BK91" i="9"/>
  <c r="BS91" i="9"/>
  <c r="CA91" i="9"/>
  <c r="CI91" i="9"/>
  <c r="CQ91" i="9"/>
  <c r="CY91" i="9"/>
  <c r="P91" i="9"/>
  <c r="X91" i="9"/>
  <c r="AF91" i="9"/>
  <c r="AN91" i="9"/>
  <c r="AV91" i="9"/>
  <c r="BD91" i="9"/>
  <c r="BL91" i="9"/>
  <c r="BT91" i="9"/>
  <c r="CB91" i="9"/>
  <c r="CJ91" i="9"/>
  <c r="CR91" i="9"/>
  <c r="CZ91" i="9"/>
  <c r="I91" i="9"/>
  <c r="Q91" i="9"/>
  <c r="Y91" i="9"/>
  <c r="AG91" i="9"/>
  <c r="AO91" i="9"/>
  <c r="AW91" i="9"/>
  <c r="BE91" i="9"/>
  <c r="BM91" i="9"/>
  <c r="BU91" i="9"/>
  <c r="CC91" i="9"/>
  <c r="CK91" i="9"/>
  <c r="CS91" i="9"/>
  <c r="DA91" i="9"/>
  <c r="R91" i="9"/>
  <c r="CD91" i="9"/>
  <c r="Z91" i="9"/>
  <c r="CL91" i="9"/>
  <c r="AH91" i="9"/>
  <c r="CT91" i="9"/>
  <c r="AP91" i="9"/>
  <c r="DB91" i="9"/>
  <c r="AX91" i="9"/>
  <c r="BF91" i="9"/>
  <c r="BN91" i="9"/>
  <c r="BV91" i="9"/>
  <c r="J91" i="9"/>
  <c r="I93" i="9"/>
  <c r="Q93" i="9"/>
  <c r="Y93" i="9"/>
  <c r="AG93" i="9"/>
  <c r="AO93" i="9"/>
  <c r="AW93" i="9"/>
  <c r="BE93" i="9"/>
  <c r="BM93" i="9"/>
  <c r="BU93" i="9"/>
  <c r="CC93" i="9"/>
  <c r="CK93" i="9"/>
  <c r="CS93" i="9"/>
  <c r="DA93" i="9"/>
  <c r="J93" i="9"/>
  <c r="L93" i="9"/>
  <c r="T93" i="9"/>
  <c r="AB93" i="9"/>
  <c r="AJ93" i="9"/>
  <c r="AR93" i="9"/>
  <c r="AZ93" i="9"/>
  <c r="BH93" i="9"/>
  <c r="BP93" i="9"/>
  <c r="BX93" i="9"/>
  <c r="CF93" i="9"/>
  <c r="CN93" i="9"/>
  <c r="CV93" i="9"/>
  <c r="DD93" i="9"/>
  <c r="M93" i="9"/>
  <c r="U93" i="9"/>
  <c r="AC93" i="9"/>
  <c r="AK93" i="9"/>
  <c r="AS93" i="9"/>
  <c r="BA93" i="9"/>
  <c r="BI93" i="9"/>
  <c r="BQ93" i="9"/>
  <c r="BY93" i="9"/>
  <c r="CG93" i="9"/>
  <c r="CO93" i="9"/>
  <c r="CW93" i="9"/>
  <c r="N93" i="9"/>
  <c r="V93" i="9"/>
  <c r="AD93" i="9"/>
  <c r="AL93" i="9"/>
  <c r="AT93" i="9"/>
  <c r="BB93" i="9"/>
  <c r="BJ93" i="9"/>
  <c r="BR93" i="9"/>
  <c r="BZ93" i="9"/>
  <c r="CH93" i="9"/>
  <c r="CP93" i="9"/>
  <c r="CX93" i="9"/>
  <c r="O93" i="9"/>
  <c r="W93" i="9"/>
  <c r="AE93" i="9"/>
  <c r="AM93" i="9"/>
  <c r="AU93" i="9"/>
  <c r="BC93" i="9"/>
  <c r="BK93" i="9"/>
  <c r="BS93" i="9"/>
  <c r="CA93" i="9"/>
  <c r="CI93" i="9"/>
  <c r="CQ93" i="9"/>
  <c r="CY93" i="9"/>
  <c r="X93" i="9"/>
  <c r="AQ93" i="9"/>
  <c r="BN93" i="9"/>
  <c r="CJ93" i="9"/>
  <c r="DC93" i="9"/>
  <c r="Z93" i="9"/>
  <c r="AV93" i="9"/>
  <c r="BO93" i="9"/>
  <c r="CL93" i="9"/>
  <c r="AA93" i="9"/>
  <c r="AX93" i="9"/>
  <c r="BT93" i="9"/>
  <c r="CM93" i="9"/>
  <c r="AF93" i="9"/>
  <c r="AY93" i="9"/>
  <c r="BV93" i="9"/>
  <c r="CR93" i="9"/>
  <c r="K93" i="9"/>
  <c r="AH93" i="9"/>
  <c r="BD93" i="9"/>
  <c r="BW93" i="9"/>
  <c r="CT93" i="9"/>
  <c r="P93" i="9"/>
  <c r="AI93" i="9"/>
  <c r="BF93" i="9"/>
  <c r="CB93" i="9"/>
  <c r="CU93" i="9"/>
  <c r="R93" i="9"/>
  <c r="AN93" i="9"/>
  <c r="BG93" i="9"/>
  <c r="CD93" i="9"/>
  <c r="CZ93" i="9"/>
  <c r="CE93" i="9"/>
  <c r="DB93" i="9"/>
  <c r="S93" i="9"/>
  <c r="AP93" i="9"/>
  <c r="BL93" i="9"/>
  <c r="D86" i="10"/>
  <c r="H86" i="10"/>
  <c r="L86" i="10"/>
  <c r="P86" i="10"/>
  <c r="T86" i="10"/>
  <c r="X86" i="10"/>
  <c r="AB86" i="10"/>
  <c r="AF86" i="10"/>
  <c r="AJ86" i="10"/>
  <c r="AN86" i="10"/>
  <c r="AR86" i="10"/>
  <c r="AV86" i="10"/>
  <c r="AZ86" i="10"/>
  <c r="BD86" i="10"/>
  <c r="BH86" i="10"/>
  <c r="BL86" i="10"/>
  <c r="BP86" i="10"/>
  <c r="BT86" i="10"/>
  <c r="BX86" i="10"/>
  <c r="CB86" i="10"/>
  <c r="CF86" i="10"/>
  <c r="CJ86" i="10"/>
  <c r="CN86" i="10"/>
  <c r="CR86" i="10"/>
  <c r="CV86" i="10"/>
  <c r="E86" i="10"/>
  <c r="I86" i="10"/>
  <c r="M86" i="10"/>
  <c r="Q86" i="10"/>
  <c r="U86" i="10"/>
  <c r="Y86" i="10"/>
  <c r="AC86" i="10"/>
  <c r="AG86" i="10"/>
  <c r="AK86" i="10"/>
  <c r="AO86" i="10"/>
  <c r="AS86" i="10"/>
  <c r="AW86" i="10"/>
  <c r="BA86" i="10"/>
  <c r="BE86" i="10"/>
  <c r="BI86" i="10"/>
  <c r="BM86" i="10"/>
  <c r="BQ86" i="10"/>
  <c r="BU86" i="10"/>
  <c r="BY86" i="10"/>
  <c r="CC86" i="10"/>
  <c r="CG86" i="10"/>
  <c r="CK86" i="10"/>
  <c r="CO86" i="10"/>
  <c r="CS86" i="10"/>
  <c r="CW86" i="10"/>
  <c r="F86" i="10"/>
  <c r="J86" i="10"/>
  <c r="N86" i="10"/>
  <c r="R86" i="10"/>
  <c r="V86" i="10"/>
  <c r="Z86" i="10"/>
  <c r="AD86" i="10"/>
  <c r="AH86" i="10"/>
  <c r="AK86" i="11" s="1"/>
  <c r="AL86" i="10"/>
  <c r="AP86" i="10"/>
  <c r="AT86" i="10"/>
  <c r="AX86" i="10"/>
  <c r="BB86" i="10"/>
  <c r="BF86" i="10"/>
  <c r="BJ86" i="10"/>
  <c r="BN86" i="10"/>
  <c r="BQ86" i="11" s="1"/>
  <c r="BR86" i="10"/>
  <c r="BV86" i="10"/>
  <c r="BZ86" i="10"/>
  <c r="CD86" i="10"/>
  <c r="CH86" i="10"/>
  <c r="CL86" i="10"/>
  <c r="CP86" i="10"/>
  <c r="CT86" i="10"/>
  <c r="CW86" i="11" s="1"/>
  <c r="CX86" i="10"/>
  <c r="C86" i="10"/>
  <c r="AI86" i="10"/>
  <c r="AL86" i="11" s="1"/>
  <c r="BO86" i="10"/>
  <c r="BR86" i="11" s="1"/>
  <c r="CU86" i="10"/>
  <c r="CX86" i="11" s="1"/>
  <c r="G86" i="10"/>
  <c r="AM86" i="10"/>
  <c r="BS86" i="10"/>
  <c r="BV86" i="11" s="1"/>
  <c r="K86" i="10"/>
  <c r="N86" i="11" s="1"/>
  <c r="AQ86" i="10"/>
  <c r="AT86" i="11" s="1"/>
  <c r="BW86" i="10"/>
  <c r="BZ86" i="11" s="1"/>
  <c r="O86" i="10"/>
  <c r="AU86" i="10"/>
  <c r="CA86" i="10"/>
  <c r="S86" i="10"/>
  <c r="V86" i="11" s="1"/>
  <c r="AY86" i="10"/>
  <c r="BB86" i="11" s="1"/>
  <c r="CE86" i="10"/>
  <c r="CH86" i="11" s="1"/>
  <c r="W86" i="10"/>
  <c r="Z86" i="11" s="1"/>
  <c r="BC86" i="10"/>
  <c r="BF86" i="11" s="1"/>
  <c r="CI86" i="10"/>
  <c r="CL86" i="11" s="1"/>
  <c r="AA86" i="10"/>
  <c r="AD86" i="11" s="1"/>
  <c r="BG86" i="10"/>
  <c r="BJ86" i="11" s="1"/>
  <c r="CM86" i="10"/>
  <c r="CP86" i="11" s="1"/>
  <c r="AE86" i="10"/>
  <c r="AH86" i="11" s="1"/>
  <c r="BK86" i="10"/>
  <c r="BN86" i="11" s="1"/>
  <c r="CQ86" i="10"/>
  <c r="CT86" i="11" s="1"/>
  <c r="E84" i="10"/>
  <c r="I84" i="10"/>
  <c r="M84" i="10"/>
  <c r="Q84" i="10"/>
  <c r="U84" i="10"/>
  <c r="Y84" i="10"/>
  <c r="AC84" i="10"/>
  <c r="AG84" i="10"/>
  <c r="AK84" i="10"/>
  <c r="AO84" i="10"/>
  <c r="AS84" i="10"/>
  <c r="AW84" i="10"/>
  <c r="BA84" i="10"/>
  <c r="BE84" i="10"/>
  <c r="BI84" i="10"/>
  <c r="BM84" i="10"/>
  <c r="BQ84" i="10"/>
  <c r="BU84" i="10"/>
  <c r="BY84" i="10"/>
  <c r="CC84" i="10"/>
  <c r="CG84" i="10"/>
  <c r="CK84" i="10"/>
  <c r="CO84" i="10"/>
  <c r="CS84" i="10"/>
  <c r="CW84" i="10"/>
  <c r="F84" i="10"/>
  <c r="J84" i="10"/>
  <c r="N84" i="10"/>
  <c r="R84" i="10"/>
  <c r="V84" i="10"/>
  <c r="Z84" i="10"/>
  <c r="AD84" i="10"/>
  <c r="AH84" i="10"/>
  <c r="AL84" i="10"/>
  <c r="AP84" i="10"/>
  <c r="AT84" i="10"/>
  <c r="AX84" i="10"/>
  <c r="BB84" i="10"/>
  <c r="BF84" i="10"/>
  <c r="BJ84" i="10"/>
  <c r="BN84" i="10"/>
  <c r="BR84" i="10"/>
  <c r="BV84" i="10"/>
  <c r="BZ84" i="10"/>
  <c r="CD84" i="10"/>
  <c r="CH84" i="10"/>
  <c r="CL84" i="10"/>
  <c r="CP84" i="10"/>
  <c r="CT84" i="10"/>
  <c r="CX84" i="10"/>
  <c r="C84" i="10"/>
  <c r="G84" i="10"/>
  <c r="K84" i="10"/>
  <c r="O84" i="10"/>
  <c r="S84" i="10"/>
  <c r="W84" i="10"/>
  <c r="AA84" i="10"/>
  <c r="AE84" i="10"/>
  <c r="AI84" i="10"/>
  <c r="AM84" i="10"/>
  <c r="AQ84" i="10"/>
  <c r="AU84" i="10"/>
  <c r="AY84" i="10"/>
  <c r="BC84" i="10"/>
  <c r="BG84" i="10"/>
  <c r="BK84" i="10"/>
  <c r="BO84" i="10"/>
  <c r="BS84" i="10"/>
  <c r="BW84" i="10"/>
  <c r="CA84" i="10"/>
  <c r="CE84" i="10"/>
  <c r="CI84" i="10"/>
  <c r="CM84" i="10"/>
  <c r="CQ84" i="10"/>
  <c r="CU84" i="10"/>
  <c r="AF84" i="10"/>
  <c r="BL84" i="10"/>
  <c r="CR84" i="10"/>
  <c r="D84" i="10"/>
  <c r="G84" i="11" s="1"/>
  <c r="AJ84" i="10"/>
  <c r="AM84" i="11" s="1"/>
  <c r="BP84" i="10"/>
  <c r="BS84" i="11" s="1"/>
  <c r="CV84" i="10"/>
  <c r="CY84" i="11" s="1"/>
  <c r="H84" i="10"/>
  <c r="K84" i="11" s="1"/>
  <c r="AN84" i="10"/>
  <c r="AQ84" i="11" s="1"/>
  <c r="BT84" i="10"/>
  <c r="BW84" i="11" s="1"/>
  <c r="L84" i="10"/>
  <c r="O84" i="11" s="1"/>
  <c r="AR84" i="10"/>
  <c r="AU84" i="11" s="1"/>
  <c r="BX84" i="10"/>
  <c r="CA84" i="11" s="1"/>
  <c r="P84" i="10"/>
  <c r="AV84" i="10"/>
  <c r="CB84" i="10"/>
  <c r="T84" i="10"/>
  <c r="W84" i="11" s="1"/>
  <c r="AZ84" i="10"/>
  <c r="BC84" i="11" s="1"/>
  <c r="CF84" i="10"/>
  <c r="CI84" i="11" s="1"/>
  <c r="X84" i="10"/>
  <c r="BD84" i="10"/>
  <c r="CJ84" i="10"/>
  <c r="AB84" i="10"/>
  <c r="AE84" i="11" s="1"/>
  <c r="BH84" i="10"/>
  <c r="BK84" i="11" s="1"/>
  <c r="CN84" i="10"/>
  <c r="CQ84" i="11" s="1"/>
  <c r="A85" i="11"/>
  <c r="A85" i="10"/>
  <c r="A92" i="9"/>
  <c r="A88" i="7"/>
  <c r="J89" i="7"/>
  <c r="R89" i="7"/>
  <c r="Z89" i="7"/>
  <c r="AH89" i="7"/>
  <c r="AP89" i="7"/>
  <c r="AX89" i="7"/>
  <c r="BF89" i="7"/>
  <c r="BN89" i="7"/>
  <c r="BV89" i="7"/>
  <c r="CD89" i="7"/>
  <c r="CL89" i="7"/>
  <c r="CT89" i="7"/>
  <c r="K89" i="7"/>
  <c r="S89" i="7"/>
  <c r="AA89" i="7"/>
  <c r="AI89" i="7"/>
  <c r="AQ89" i="7"/>
  <c r="AY89" i="7"/>
  <c r="BG89" i="7"/>
  <c r="BO89" i="7"/>
  <c r="BW89" i="7"/>
  <c r="CE89" i="7"/>
  <c r="CM89" i="7"/>
  <c r="CU89" i="7"/>
  <c r="D89" i="7"/>
  <c r="L89" i="7"/>
  <c r="T89" i="7"/>
  <c r="AB89" i="7"/>
  <c r="AJ89" i="7"/>
  <c r="AR89" i="7"/>
  <c r="AZ89" i="7"/>
  <c r="BH89" i="7"/>
  <c r="E89" i="7"/>
  <c r="M89" i="7"/>
  <c r="U89" i="7"/>
  <c r="AC89" i="7"/>
  <c r="AK89" i="7"/>
  <c r="AS89" i="7"/>
  <c r="BA89" i="7"/>
  <c r="BI89" i="7"/>
  <c r="BQ89" i="7"/>
  <c r="BY89" i="7"/>
  <c r="CG89" i="7"/>
  <c r="CO89" i="7"/>
  <c r="CW89" i="7"/>
  <c r="F89" i="7"/>
  <c r="N89" i="7"/>
  <c r="V89" i="7"/>
  <c r="AD89" i="7"/>
  <c r="AL89" i="7"/>
  <c r="AT89" i="7"/>
  <c r="BB89" i="7"/>
  <c r="BJ89" i="7"/>
  <c r="BR89" i="7"/>
  <c r="BZ89" i="7"/>
  <c r="CH89" i="7"/>
  <c r="CP89" i="7"/>
  <c r="CX89" i="7"/>
  <c r="G89" i="7"/>
  <c r="O89" i="7"/>
  <c r="W89" i="7"/>
  <c r="AE89" i="7"/>
  <c r="AM89" i="7"/>
  <c r="AU89" i="7"/>
  <c r="BC89" i="7"/>
  <c r="BK89" i="7"/>
  <c r="BS89" i="7"/>
  <c r="CA89" i="7"/>
  <c r="CI89" i="7"/>
  <c r="CQ89" i="7"/>
  <c r="CY89" i="7"/>
  <c r="H89" i="7"/>
  <c r="P89" i="7"/>
  <c r="X89" i="7"/>
  <c r="AF89" i="7"/>
  <c r="AN89" i="7"/>
  <c r="AV89" i="7"/>
  <c r="BD89" i="7"/>
  <c r="BL89" i="7"/>
  <c r="BT89" i="7"/>
  <c r="CB89" i="7"/>
  <c r="CJ89" i="7"/>
  <c r="CR89" i="7"/>
  <c r="BE89" i="7"/>
  <c r="CN89" i="7"/>
  <c r="BM89" i="7"/>
  <c r="CS89" i="7"/>
  <c r="I89" i="7"/>
  <c r="BP89" i="7"/>
  <c r="CV89" i="7"/>
  <c r="Q89" i="7"/>
  <c r="BU89" i="7"/>
  <c r="Y89" i="7"/>
  <c r="BX89" i="7"/>
  <c r="AG89" i="7"/>
  <c r="CC89" i="7"/>
  <c r="AO89" i="7"/>
  <c r="CF89" i="7"/>
  <c r="AW89" i="7"/>
  <c r="CK89" i="7"/>
  <c r="AI84" i="11" l="1"/>
  <c r="CD86" i="11"/>
  <c r="AX86" i="11"/>
  <c r="CU84" i="11"/>
  <c r="AX84" i="11"/>
  <c r="BV84" i="11"/>
  <c r="CZ86" i="11"/>
  <c r="BT86" i="11"/>
  <c r="AN86" i="11"/>
  <c r="H86" i="11"/>
  <c r="BO84" i="11"/>
  <c r="CF84" i="11"/>
  <c r="R86" i="11"/>
  <c r="CM84" i="11"/>
  <c r="BW86" i="11"/>
  <c r="J84" i="11"/>
  <c r="AZ84" i="11"/>
  <c r="BJ84" i="11"/>
  <c r="AD84" i="11"/>
  <c r="CW84" i="11"/>
  <c r="BQ84" i="11"/>
  <c r="AK84" i="11"/>
  <c r="BG84" i="11"/>
  <c r="AA84" i="11"/>
  <c r="AQ86" i="11"/>
  <c r="K86" i="11"/>
  <c r="BZ84" i="11"/>
  <c r="CC84" i="11"/>
  <c r="AW84" i="11"/>
  <c r="Q84" i="11"/>
  <c r="T84" i="11"/>
  <c r="CX84" i="11"/>
  <c r="CZ84" i="11"/>
  <c r="BT84" i="11"/>
  <c r="AN84" i="11"/>
  <c r="H84" i="11"/>
  <c r="F85" i="10"/>
  <c r="J85" i="10"/>
  <c r="N85" i="10"/>
  <c r="R85" i="10"/>
  <c r="V85" i="10"/>
  <c r="Z85" i="10"/>
  <c r="AD85" i="10"/>
  <c r="AH85" i="10"/>
  <c r="AL85" i="10"/>
  <c r="AP85" i="10"/>
  <c r="AT85" i="10"/>
  <c r="AX85" i="10"/>
  <c r="BB85" i="10"/>
  <c r="BF85" i="10"/>
  <c r="BJ85" i="10"/>
  <c r="BN85" i="10"/>
  <c r="BR85" i="10"/>
  <c r="BV85" i="10"/>
  <c r="BZ85" i="10"/>
  <c r="CD85" i="10"/>
  <c r="CH85" i="10"/>
  <c r="CL85" i="10"/>
  <c r="CP85" i="10"/>
  <c r="CT85" i="10"/>
  <c r="CX85" i="10"/>
  <c r="C85" i="10"/>
  <c r="G85" i="10"/>
  <c r="K85" i="10"/>
  <c r="O85" i="10"/>
  <c r="S85" i="10"/>
  <c r="W85" i="10"/>
  <c r="AA85" i="10"/>
  <c r="AE85" i="10"/>
  <c r="AI85" i="10"/>
  <c r="AM85" i="10"/>
  <c r="AQ85" i="10"/>
  <c r="AU85" i="10"/>
  <c r="AY85" i="10"/>
  <c r="BC85" i="10"/>
  <c r="BG85" i="10"/>
  <c r="BK85" i="10"/>
  <c r="BO85" i="10"/>
  <c r="BS85" i="10"/>
  <c r="BW85" i="10"/>
  <c r="CA85" i="10"/>
  <c r="CE85" i="10"/>
  <c r="CI85" i="10"/>
  <c r="CM85" i="10"/>
  <c r="CQ85" i="10"/>
  <c r="CU85" i="10"/>
  <c r="D85" i="10"/>
  <c r="H85" i="10"/>
  <c r="L85" i="10"/>
  <c r="P85" i="10"/>
  <c r="T85" i="10"/>
  <c r="X85" i="10"/>
  <c r="AB85" i="10"/>
  <c r="AF85" i="10"/>
  <c r="AJ85" i="10"/>
  <c r="AN85" i="10"/>
  <c r="AR85" i="10"/>
  <c r="AV85" i="10"/>
  <c r="AZ85" i="10"/>
  <c r="BD85" i="10"/>
  <c r="BH85" i="10"/>
  <c r="BL85" i="10"/>
  <c r="BP85" i="10"/>
  <c r="BT85" i="10"/>
  <c r="BX85" i="10"/>
  <c r="CB85" i="10"/>
  <c r="CF85" i="10"/>
  <c r="CJ85" i="10"/>
  <c r="CN85" i="10"/>
  <c r="CR85" i="10"/>
  <c r="CV85" i="10"/>
  <c r="E85" i="10"/>
  <c r="I85" i="10"/>
  <c r="M85" i="10"/>
  <c r="P85" i="11" s="1"/>
  <c r="Q85" i="10"/>
  <c r="U85" i="10"/>
  <c r="Y85" i="10"/>
  <c r="AC85" i="10"/>
  <c r="AG85" i="10"/>
  <c r="AK85" i="10"/>
  <c r="AO85" i="10"/>
  <c r="AS85" i="10"/>
  <c r="AV85" i="11" s="1"/>
  <c r="AW85" i="10"/>
  <c r="BA85" i="10"/>
  <c r="BE85" i="10"/>
  <c r="BI85" i="10"/>
  <c r="BL85" i="11" s="1"/>
  <c r="BM85" i="10"/>
  <c r="BQ85" i="10"/>
  <c r="BU85" i="10"/>
  <c r="BY85" i="10"/>
  <c r="CB85" i="11" s="1"/>
  <c r="CC85" i="10"/>
  <c r="CG85" i="10"/>
  <c r="CK85" i="10"/>
  <c r="CO85" i="10"/>
  <c r="CR85" i="11" s="1"/>
  <c r="CS85" i="10"/>
  <c r="CW85" i="10"/>
  <c r="CD84" i="11"/>
  <c r="R84" i="11"/>
  <c r="CK84" i="11"/>
  <c r="BE84" i="11"/>
  <c r="Y84" i="11"/>
  <c r="CN84" i="11"/>
  <c r="BH84" i="11"/>
  <c r="AB84" i="11"/>
  <c r="E86" i="11"/>
  <c r="F86" i="11"/>
  <c r="BY86" i="11"/>
  <c r="AS86" i="11"/>
  <c r="M86" i="11"/>
  <c r="CB86" i="11"/>
  <c r="AV86" i="11"/>
  <c r="P86" i="11"/>
  <c r="CE86" i="11"/>
  <c r="AY86" i="11"/>
  <c r="S86" i="11"/>
  <c r="AT84" i="11"/>
  <c r="N84" i="11"/>
  <c r="CG84" i="11"/>
  <c r="BA84" i="11"/>
  <c r="U84" i="11"/>
  <c r="CJ84" i="11"/>
  <c r="BD84" i="11"/>
  <c r="X84" i="11"/>
  <c r="BU86" i="11"/>
  <c r="AO86" i="11"/>
  <c r="I86" i="11"/>
  <c r="BX86" i="11"/>
  <c r="AR86" i="11"/>
  <c r="L86" i="11"/>
  <c r="CA86" i="11"/>
  <c r="AU86" i="11"/>
  <c r="O86" i="11"/>
  <c r="CE84" i="11"/>
  <c r="BR84" i="11"/>
  <c r="AL84" i="11"/>
  <c r="F84" i="11"/>
  <c r="E84" i="11"/>
  <c r="BY84" i="11"/>
  <c r="AS84" i="11"/>
  <c r="M84" i="11"/>
  <c r="CB84" i="11"/>
  <c r="AV84" i="11"/>
  <c r="P84" i="11"/>
  <c r="AP86" i="11"/>
  <c r="CS86" i="11"/>
  <c r="BM86" i="11"/>
  <c r="AG86" i="11"/>
  <c r="CV86" i="11"/>
  <c r="BP86" i="11"/>
  <c r="AJ86" i="11"/>
  <c r="CY86" i="11"/>
  <c r="BS86" i="11"/>
  <c r="AM86" i="11"/>
  <c r="G86" i="11"/>
  <c r="AY84" i="11"/>
  <c r="CT84" i="11"/>
  <c r="BN84" i="11"/>
  <c r="AH84" i="11"/>
  <c r="BU84" i="11"/>
  <c r="AO84" i="11"/>
  <c r="I84" i="11"/>
  <c r="BX84" i="11"/>
  <c r="AR84" i="11"/>
  <c r="L84" i="11"/>
  <c r="J86" i="11"/>
  <c r="CO86" i="11"/>
  <c r="BI86" i="11"/>
  <c r="AC86" i="11"/>
  <c r="CR86" i="11"/>
  <c r="BL86" i="11"/>
  <c r="AF86" i="11"/>
  <c r="CU86" i="11"/>
  <c r="BO86" i="11"/>
  <c r="AI86" i="11"/>
  <c r="B89" i="7"/>
  <c r="S84" i="11"/>
  <c r="CP84" i="11"/>
  <c r="CK86" i="11"/>
  <c r="BE86" i="11"/>
  <c r="Y86" i="11"/>
  <c r="CN86" i="11"/>
  <c r="BH86" i="11"/>
  <c r="AB86" i="11"/>
  <c r="CQ86" i="11"/>
  <c r="BK86" i="11"/>
  <c r="AE86" i="11"/>
  <c r="AP84" i="11"/>
  <c r="G88" i="7"/>
  <c r="O88" i="7"/>
  <c r="W88" i="7"/>
  <c r="AE88" i="7"/>
  <c r="AM88" i="7"/>
  <c r="AU88" i="7"/>
  <c r="BC88" i="7"/>
  <c r="BK88" i="7"/>
  <c r="BS88" i="7"/>
  <c r="CA88" i="7"/>
  <c r="CI88" i="7"/>
  <c r="CQ88" i="7"/>
  <c r="CY88" i="7"/>
  <c r="H88" i="7"/>
  <c r="P88" i="7"/>
  <c r="X88" i="7"/>
  <c r="AF88" i="7"/>
  <c r="AN88" i="7"/>
  <c r="AV88" i="7"/>
  <c r="BD88" i="7"/>
  <c r="BL88" i="7"/>
  <c r="BT88" i="7"/>
  <c r="CB88" i="7"/>
  <c r="CJ88" i="7"/>
  <c r="CR88" i="7"/>
  <c r="I88" i="7"/>
  <c r="Q88" i="7"/>
  <c r="Y88" i="7"/>
  <c r="AG88" i="7"/>
  <c r="AO88" i="7"/>
  <c r="AW88" i="7"/>
  <c r="BE88" i="7"/>
  <c r="BM88" i="7"/>
  <c r="BU88" i="7"/>
  <c r="CC88" i="7"/>
  <c r="CK88" i="7"/>
  <c r="CS88" i="7"/>
  <c r="J88" i="7"/>
  <c r="R88" i="7"/>
  <c r="Z88" i="7"/>
  <c r="AH88" i="7"/>
  <c r="AP88" i="7"/>
  <c r="AX88" i="7"/>
  <c r="BF88" i="7"/>
  <c r="BN88" i="7"/>
  <c r="BV88" i="7"/>
  <c r="CD88" i="7"/>
  <c r="CL88" i="7"/>
  <c r="CT88" i="7"/>
  <c r="K88" i="7"/>
  <c r="S88" i="7"/>
  <c r="AA88" i="7"/>
  <c r="AI88" i="7"/>
  <c r="AQ88" i="7"/>
  <c r="AY88" i="7"/>
  <c r="BG88" i="7"/>
  <c r="BO88" i="7"/>
  <c r="BW88" i="7"/>
  <c r="CE88" i="7"/>
  <c r="CM88" i="7"/>
  <c r="CU88" i="7"/>
  <c r="D88" i="7"/>
  <c r="L88" i="7"/>
  <c r="T88" i="7"/>
  <c r="AB88" i="7"/>
  <c r="AJ88" i="7"/>
  <c r="AR88" i="7"/>
  <c r="AZ88" i="7"/>
  <c r="BH88" i="7"/>
  <c r="BP88" i="7"/>
  <c r="BX88" i="7"/>
  <c r="CF88" i="7"/>
  <c r="CN88" i="7"/>
  <c r="CV88" i="7"/>
  <c r="E88" i="7"/>
  <c r="M88" i="7"/>
  <c r="U88" i="7"/>
  <c r="AC88" i="7"/>
  <c r="AK88" i="7"/>
  <c r="AS88" i="7"/>
  <c r="BA88" i="7"/>
  <c r="BI88" i="7"/>
  <c r="BQ88" i="7"/>
  <c r="BY88" i="7"/>
  <c r="CG88" i="7"/>
  <c r="CO88" i="7"/>
  <c r="CW88" i="7"/>
  <c r="V88" i="7"/>
  <c r="CH88" i="7"/>
  <c r="AD88" i="7"/>
  <c r="CP88" i="7"/>
  <c r="AL88" i="7"/>
  <c r="CX88" i="7"/>
  <c r="AT88" i="7"/>
  <c r="BB88" i="7"/>
  <c r="BJ88" i="7"/>
  <c r="F88" i="7"/>
  <c r="BR88" i="7"/>
  <c r="N88" i="7"/>
  <c r="BZ88" i="7"/>
  <c r="CL84" i="11"/>
  <c r="BF84" i="11"/>
  <c r="Z84" i="11"/>
  <c r="CS84" i="11"/>
  <c r="BM84" i="11"/>
  <c r="AG84" i="11"/>
  <c r="CV84" i="11"/>
  <c r="BP84" i="11"/>
  <c r="AJ84" i="11"/>
  <c r="CG86" i="11"/>
  <c r="BA86" i="11"/>
  <c r="U86" i="11"/>
  <c r="CJ86" i="11"/>
  <c r="BD86" i="11"/>
  <c r="X86" i="11"/>
  <c r="CM86" i="11"/>
  <c r="BG86" i="11"/>
  <c r="AA86" i="11"/>
  <c r="N92" i="9"/>
  <c r="V92" i="9"/>
  <c r="AD92" i="9"/>
  <c r="AL92" i="9"/>
  <c r="AT92" i="9"/>
  <c r="BB92" i="9"/>
  <c r="BJ92" i="9"/>
  <c r="BR92" i="9"/>
  <c r="BZ92" i="9"/>
  <c r="CH92" i="9"/>
  <c r="CP92" i="9"/>
  <c r="CX92" i="9"/>
  <c r="O92" i="9"/>
  <c r="W92" i="9"/>
  <c r="AE92" i="9"/>
  <c r="AM92" i="9"/>
  <c r="AU92" i="9"/>
  <c r="BC92" i="9"/>
  <c r="BK92" i="9"/>
  <c r="BS92" i="9"/>
  <c r="CA92" i="9"/>
  <c r="CI92" i="9"/>
  <c r="CQ92" i="9"/>
  <c r="CY92" i="9"/>
  <c r="P92" i="9"/>
  <c r="X92" i="9"/>
  <c r="AF92" i="9"/>
  <c r="AN92" i="9"/>
  <c r="AV92" i="9"/>
  <c r="BD92" i="9"/>
  <c r="BL92" i="9"/>
  <c r="BT92" i="9"/>
  <c r="CB92" i="9"/>
  <c r="CJ92" i="9"/>
  <c r="CR92" i="9"/>
  <c r="CZ92" i="9"/>
  <c r="I92" i="9"/>
  <c r="Q92" i="9"/>
  <c r="Y92" i="9"/>
  <c r="AG92" i="9"/>
  <c r="AO92" i="9"/>
  <c r="AW92" i="9"/>
  <c r="BE92" i="9"/>
  <c r="BM92" i="9"/>
  <c r="BU92" i="9"/>
  <c r="CC92" i="9"/>
  <c r="CK92" i="9"/>
  <c r="CS92" i="9"/>
  <c r="DA92" i="9"/>
  <c r="J92" i="9"/>
  <c r="R92" i="9"/>
  <c r="Z92" i="9"/>
  <c r="AH92" i="9"/>
  <c r="AP92" i="9"/>
  <c r="AX92" i="9"/>
  <c r="BF92" i="9"/>
  <c r="BN92" i="9"/>
  <c r="BV92" i="9"/>
  <c r="CD92" i="9"/>
  <c r="CL92" i="9"/>
  <c r="CT92" i="9"/>
  <c r="DB92" i="9"/>
  <c r="F92" i="9"/>
  <c r="K92" i="9"/>
  <c r="S92" i="9"/>
  <c r="AA92" i="9"/>
  <c r="AI92" i="9"/>
  <c r="AQ92" i="9"/>
  <c r="AY92" i="9"/>
  <c r="BG92" i="9"/>
  <c r="BO92" i="9"/>
  <c r="BW92" i="9"/>
  <c r="CE92" i="9"/>
  <c r="CM92" i="9"/>
  <c r="CU92" i="9"/>
  <c r="DC92" i="9"/>
  <c r="L92" i="9"/>
  <c r="T92" i="9"/>
  <c r="AB92" i="9"/>
  <c r="AJ92" i="9"/>
  <c r="AR92" i="9"/>
  <c r="AZ92" i="9"/>
  <c r="BH92" i="9"/>
  <c r="BP92" i="9"/>
  <c r="BX92" i="9"/>
  <c r="CF92" i="9"/>
  <c r="CN92" i="9"/>
  <c r="CV92" i="9"/>
  <c r="DD92" i="9"/>
  <c r="BA92" i="9"/>
  <c r="BI92" i="9"/>
  <c r="BQ92" i="9"/>
  <c r="M92" i="9"/>
  <c r="BY92" i="9"/>
  <c r="U92" i="9"/>
  <c r="CG92" i="9"/>
  <c r="AC92" i="9"/>
  <c r="CO92" i="9"/>
  <c r="AK92" i="9"/>
  <c r="CW92" i="9"/>
  <c r="AS92" i="9"/>
  <c r="CH84" i="11"/>
  <c r="BB84" i="11"/>
  <c r="V84" i="11"/>
  <c r="CO84" i="11"/>
  <c r="BI84" i="11"/>
  <c r="AC84" i="11"/>
  <c r="CR84" i="11"/>
  <c r="BL84" i="11"/>
  <c r="AF84" i="11"/>
  <c r="CC86" i="11"/>
  <c r="AW86" i="11"/>
  <c r="Q86" i="11"/>
  <c r="CF86" i="11"/>
  <c r="AZ86" i="11"/>
  <c r="T86" i="11"/>
  <c r="CI86" i="11"/>
  <c r="BC86" i="11"/>
  <c r="W86" i="11"/>
  <c r="B87" i="7"/>
  <c r="CF85" i="11" l="1"/>
  <c r="AZ85" i="11"/>
  <c r="T85" i="11"/>
  <c r="BX85" i="11"/>
  <c r="AR85" i="11"/>
  <c r="L85" i="11"/>
  <c r="AF85" i="11"/>
  <c r="CM85" i="11"/>
  <c r="BG85" i="11"/>
  <c r="AA85" i="11"/>
  <c r="CP85" i="11"/>
  <c r="BJ85" i="11"/>
  <c r="AD85" i="11"/>
  <c r="CW85" i="11"/>
  <c r="CZ85" i="11"/>
  <c r="BQ85" i="11"/>
  <c r="AK85" i="11"/>
  <c r="CS85" i="11"/>
  <c r="BM85" i="11"/>
  <c r="AG85" i="11"/>
  <c r="CE85" i="11"/>
  <c r="AY85" i="11"/>
  <c r="S85" i="11"/>
  <c r="CH85" i="11"/>
  <c r="BB85" i="11"/>
  <c r="V85" i="11"/>
  <c r="CO85" i="11"/>
  <c r="BI85" i="11"/>
  <c r="AC85" i="11"/>
  <c r="B88" i="7"/>
  <c r="CK85" i="11"/>
  <c r="BE85" i="11"/>
  <c r="Y85" i="11"/>
  <c r="BT85" i="11"/>
  <c r="AN85" i="11"/>
  <c r="H85" i="11"/>
  <c r="CV85" i="11"/>
  <c r="BP85" i="11"/>
  <c r="AJ85" i="11"/>
  <c r="CA85" i="11"/>
  <c r="O85" i="11"/>
  <c r="CD85" i="11"/>
  <c r="CJ85" i="11"/>
  <c r="BD85" i="11"/>
  <c r="X85" i="11"/>
  <c r="CI85" i="11"/>
  <c r="BC85" i="11"/>
  <c r="W85" i="11"/>
  <c r="CL85" i="11"/>
  <c r="BF85" i="11"/>
  <c r="Z85" i="11"/>
  <c r="AU85" i="11"/>
  <c r="AX85" i="11"/>
  <c r="BW85" i="11"/>
  <c r="AQ85" i="11"/>
  <c r="K85" i="11"/>
  <c r="BZ85" i="11"/>
  <c r="AT85" i="11"/>
  <c r="N85" i="11"/>
  <c r="CG85" i="11"/>
  <c r="BA85" i="11"/>
  <c r="U85" i="11"/>
  <c r="B84" i="11"/>
  <c r="C84" i="11" s="1"/>
  <c r="B91" i="9" s="1"/>
  <c r="B86" i="11"/>
  <c r="C86" i="11" s="1"/>
  <c r="B93" i="9" s="1"/>
  <c r="CY85" i="11"/>
  <c r="BS85" i="11"/>
  <c r="AM85" i="11"/>
  <c r="G85" i="11"/>
  <c r="BV85" i="11"/>
  <c r="AP85" i="11"/>
  <c r="J85" i="11"/>
  <c r="CC85" i="11"/>
  <c r="AW85" i="11"/>
  <c r="Q85" i="11"/>
  <c r="R85" i="11"/>
  <c r="CU85" i="11"/>
  <c r="BO85" i="11"/>
  <c r="AI85" i="11"/>
  <c r="CX85" i="11"/>
  <c r="BR85" i="11"/>
  <c r="AL85" i="11"/>
  <c r="E85" i="11"/>
  <c r="F85" i="11"/>
  <c r="BY85" i="11"/>
  <c r="AS85" i="11"/>
  <c r="M85" i="11"/>
  <c r="CN85" i="11"/>
  <c r="BH85" i="11"/>
  <c r="AB85" i="11"/>
  <c r="CQ85" i="11"/>
  <c r="BK85" i="11"/>
  <c r="AE85" i="11"/>
  <c r="CT85" i="11"/>
  <c r="BN85" i="11"/>
  <c r="AH85" i="11"/>
  <c r="BU85" i="11"/>
  <c r="AO85" i="11"/>
  <c r="I85" i="11"/>
  <c r="C91" i="9" l="1"/>
  <c r="D91" i="9" s="1"/>
  <c r="E91" i="9" s="1"/>
  <c r="B85" i="11"/>
  <c r="C85" i="11" s="1"/>
  <c r="B92" i="9" s="1"/>
  <c r="C93" i="9"/>
  <c r="D93" i="9" s="1"/>
  <c r="E93" i="9" s="1"/>
  <c r="C92" i="9" l="1"/>
  <c r="D92" i="9" s="1"/>
  <c r="E92" i="9" s="1"/>
  <c r="F93" i="9" l="1"/>
  <c r="F91" i="9"/>
  <c r="C89" i="6" l="1"/>
  <c r="C91" i="6"/>
  <c r="A93" i="7" l="1"/>
  <c r="A90" i="11"/>
  <c r="A90" i="10"/>
  <c r="A97" i="9"/>
  <c r="A88" i="10"/>
  <c r="A95" i="9"/>
  <c r="A88" i="11"/>
  <c r="A91" i="7"/>
  <c r="C90" i="6"/>
  <c r="J97" i="9" l="1"/>
  <c r="R97" i="9"/>
  <c r="Z97" i="9"/>
  <c r="AH97" i="9"/>
  <c r="AP97" i="9"/>
  <c r="AX97" i="9"/>
  <c r="BF97" i="9"/>
  <c r="BN97" i="9"/>
  <c r="BV97" i="9"/>
  <c r="CD97" i="9"/>
  <c r="CL97" i="9"/>
  <c r="CT97" i="9"/>
  <c r="DB97" i="9"/>
  <c r="K97" i="9"/>
  <c r="S97" i="9"/>
  <c r="AA97" i="9"/>
  <c r="AI97" i="9"/>
  <c r="AQ97" i="9"/>
  <c r="AY97" i="9"/>
  <c r="BG97" i="9"/>
  <c r="BO97" i="9"/>
  <c r="BW97" i="9"/>
  <c r="CE97" i="9"/>
  <c r="CM97" i="9"/>
  <c r="CU97" i="9"/>
  <c r="DC97" i="9"/>
  <c r="L97" i="9"/>
  <c r="T97" i="9"/>
  <c r="AB97" i="9"/>
  <c r="AJ97" i="9"/>
  <c r="AR97" i="9"/>
  <c r="AZ97" i="9"/>
  <c r="BH97" i="9"/>
  <c r="BP97" i="9"/>
  <c r="BX97" i="9"/>
  <c r="CF97" i="9"/>
  <c r="CN97" i="9"/>
  <c r="CV97" i="9"/>
  <c r="DD97" i="9"/>
  <c r="M97" i="9"/>
  <c r="U97" i="9"/>
  <c r="AC97" i="9"/>
  <c r="AK97" i="9"/>
  <c r="AS97" i="9"/>
  <c r="BA97" i="9"/>
  <c r="BI97" i="9"/>
  <c r="BQ97" i="9"/>
  <c r="BY97" i="9"/>
  <c r="CG97" i="9"/>
  <c r="CO97" i="9"/>
  <c r="CW97" i="9"/>
  <c r="N97" i="9"/>
  <c r="V97" i="9"/>
  <c r="AD97" i="9"/>
  <c r="AL97" i="9"/>
  <c r="AT97" i="9"/>
  <c r="BB97" i="9"/>
  <c r="BJ97" i="9"/>
  <c r="BR97" i="9"/>
  <c r="BZ97" i="9"/>
  <c r="CH97" i="9"/>
  <c r="CP97" i="9"/>
  <c r="CX97" i="9"/>
  <c r="O97" i="9"/>
  <c r="W97" i="9"/>
  <c r="AE97" i="9"/>
  <c r="AM97" i="9"/>
  <c r="AU97" i="9"/>
  <c r="BC97" i="9"/>
  <c r="BK97" i="9"/>
  <c r="BS97" i="9"/>
  <c r="CA97" i="9"/>
  <c r="CI97" i="9"/>
  <c r="CQ97" i="9"/>
  <c r="CY97" i="9"/>
  <c r="P97" i="9"/>
  <c r="X97" i="9"/>
  <c r="AF97" i="9"/>
  <c r="AN97" i="9"/>
  <c r="AV97" i="9"/>
  <c r="BD97" i="9"/>
  <c r="BL97" i="9"/>
  <c r="BT97" i="9"/>
  <c r="CB97" i="9"/>
  <c r="CJ97" i="9"/>
  <c r="CR97" i="9"/>
  <c r="CZ97" i="9"/>
  <c r="BE97" i="9"/>
  <c r="BM97" i="9"/>
  <c r="I97" i="9"/>
  <c r="BU97" i="9"/>
  <c r="Q97" i="9"/>
  <c r="CC97" i="9"/>
  <c r="AW97" i="9"/>
  <c r="Y97" i="9"/>
  <c r="CK97" i="9"/>
  <c r="AG97" i="9"/>
  <c r="CS97" i="9"/>
  <c r="AO97" i="9"/>
  <c r="DA97" i="9"/>
  <c r="D90" i="10"/>
  <c r="H90" i="10"/>
  <c r="L90" i="10"/>
  <c r="P90" i="10"/>
  <c r="T90" i="10"/>
  <c r="X90" i="10"/>
  <c r="AB90" i="10"/>
  <c r="AF90" i="10"/>
  <c r="AJ90" i="10"/>
  <c r="AN90" i="10"/>
  <c r="AR90" i="10"/>
  <c r="AV90" i="10"/>
  <c r="AZ90" i="10"/>
  <c r="BD90" i="10"/>
  <c r="BH90" i="10"/>
  <c r="BL90" i="10"/>
  <c r="BP90" i="10"/>
  <c r="BT90" i="10"/>
  <c r="BX90" i="10"/>
  <c r="CB90" i="10"/>
  <c r="CF90" i="10"/>
  <c r="CJ90" i="10"/>
  <c r="CN90" i="10"/>
  <c r="CR90" i="10"/>
  <c r="CV90" i="10"/>
  <c r="E90" i="10"/>
  <c r="I90" i="10"/>
  <c r="M90" i="10"/>
  <c r="Q90" i="10"/>
  <c r="U90" i="10"/>
  <c r="Y90" i="10"/>
  <c r="AC90" i="10"/>
  <c r="AG90" i="10"/>
  <c r="AK90" i="10"/>
  <c r="AO90" i="10"/>
  <c r="AS90" i="10"/>
  <c r="AW90" i="10"/>
  <c r="BA90" i="10"/>
  <c r="BE90" i="10"/>
  <c r="BI90" i="10"/>
  <c r="BM90" i="10"/>
  <c r="BQ90" i="10"/>
  <c r="BU90" i="10"/>
  <c r="BY90" i="10"/>
  <c r="CC90" i="10"/>
  <c r="CG90" i="10"/>
  <c r="CK90" i="10"/>
  <c r="CO90" i="10"/>
  <c r="CS90" i="10"/>
  <c r="CW90" i="10"/>
  <c r="F90" i="10"/>
  <c r="J90" i="10"/>
  <c r="M90" i="11" s="1"/>
  <c r="N90" i="10"/>
  <c r="R90" i="10"/>
  <c r="V90" i="10"/>
  <c r="Z90" i="10"/>
  <c r="AD90" i="10"/>
  <c r="AH90" i="10"/>
  <c r="AL90" i="10"/>
  <c r="AP90" i="10"/>
  <c r="AS90" i="11" s="1"/>
  <c r="AT90" i="10"/>
  <c r="AX90" i="10"/>
  <c r="BB90" i="10"/>
  <c r="BF90" i="10"/>
  <c r="BJ90" i="10"/>
  <c r="BN90" i="10"/>
  <c r="BR90" i="10"/>
  <c r="BV90" i="10"/>
  <c r="BY90" i="11" s="1"/>
  <c r="BZ90" i="10"/>
  <c r="CD90" i="10"/>
  <c r="CH90" i="10"/>
  <c r="CL90" i="10"/>
  <c r="CP90" i="10"/>
  <c r="CT90" i="10"/>
  <c r="CX90" i="10"/>
  <c r="C90" i="10"/>
  <c r="G90" i="10"/>
  <c r="K90" i="10"/>
  <c r="O90" i="10"/>
  <c r="S90" i="10"/>
  <c r="V90" i="11" s="1"/>
  <c r="W90" i="10"/>
  <c r="Z90" i="11" s="1"/>
  <c r="AA90" i="10"/>
  <c r="AD90" i="11" s="1"/>
  <c r="AE90" i="10"/>
  <c r="AH90" i="11" s="1"/>
  <c r="AI90" i="10"/>
  <c r="AM90" i="10"/>
  <c r="AQ90" i="10"/>
  <c r="AT90" i="11" s="1"/>
  <c r="AU90" i="10"/>
  <c r="AY90" i="10"/>
  <c r="BB90" i="11" s="1"/>
  <c r="BC90" i="10"/>
  <c r="BF90" i="11" s="1"/>
  <c r="BG90" i="10"/>
  <c r="BJ90" i="11" s="1"/>
  <c r="BK90" i="10"/>
  <c r="BN90" i="11" s="1"/>
  <c r="BO90" i="10"/>
  <c r="BS90" i="10"/>
  <c r="BW90" i="10"/>
  <c r="BZ90" i="11" s="1"/>
  <c r="CA90" i="10"/>
  <c r="CE90" i="10"/>
  <c r="CH90" i="11" s="1"/>
  <c r="CI90" i="10"/>
  <c r="CL90" i="11" s="1"/>
  <c r="CM90" i="10"/>
  <c r="CP90" i="11" s="1"/>
  <c r="CQ90" i="10"/>
  <c r="CT90" i="11" s="1"/>
  <c r="CU90" i="10"/>
  <c r="E91" i="7"/>
  <c r="M91" i="7"/>
  <c r="U91" i="7"/>
  <c r="AC91" i="7"/>
  <c r="AK91" i="7"/>
  <c r="AS91" i="7"/>
  <c r="BA91" i="7"/>
  <c r="BI91" i="7"/>
  <c r="BQ91" i="7"/>
  <c r="BY91" i="7"/>
  <c r="CG91" i="7"/>
  <c r="CO91" i="7"/>
  <c r="CW91" i="7"/>
  <c r="H91" i="7"/>
  <c r="P91" i="7"/>
  <c r="X91" i="7"/>
  <c r="I91" i="7"/>
  <c r="Q91" i="7"/>
  <c r="Y91" i="7"/>
  <c r="AG91" i="7"/>
  <c r="AO91" i="7"/>
  <c r="AW91" i="7"/>
  <c r="BE91" i="7"/>
  <c r="BM91" i="7"/>
  <c r="BU91" i="7"/>
  <c r="K91" i="7"/>
  <c r="W91" i="7"/>
  <c r="AI91" i="7"/>
  <c r="AT91" i="7"/>
  <c r="BD91" i="7"/>
  <c r="BO91" i="7"/>
  <c r="BZ91" i="7"/>
  <c r="CI91" i="7"/>
  <c r="CR91" i="7"/>
  <c r="L91" i="7"/>
  <c r="Z91" i="7"/>
  <c r="AJ91" i="7"/>
  <c r="AU91" i="7"/>
  <c r="BF91" i="7"/>
  <c r="BP91" i="7"/>
  <c r="CA91" i="7"/>
  <c r="CJ91" i="7"/>
  <c r="CS91" i="7"/>
  <c r="N91" i="7"/>
  <c r="AA91" i="7"/>
  <c r="AL91" i="7"/>
  <c r="AV91" i="7"/>
  <c r="BG91" i="7"/>
  <c r="BR91" i="7"/>
  <c r="CB91" i="7"/>
  <c r="CK91" i="7"/>
  <c r="CT91" i="7"/>
  <c r="O91" i="7"/>
  <c r="AB91" i="7"/>
  <c r="AM91" i="7"/>
  <c r="AX91" i="7"/>
  <c r="BH91" i="7"/>
  <c r="BS91" i="7"/>
  <c r="CC91" i="7"/>
  <c r="CL91" i="7"/>
  <c r="CU91" i="7"/>
  <c r="D91" i="7"/>
  <c r="R91" i="7"/>
  <c r="AD91" i="7"/>
  <c r="AN91" i="7"/>
  <c r="AY91" i="7"/>
  <c r="BJ91" i="7"/>
  <c r="BT91" i="7"/>
  <c r="CD91" i="7"/>
  <c r="CM91" i="7"/>
  <c r="CV91" i="7"/>
  <c r="F91" i="7"/>
  <c r="S91" i="7"/>
  <c r="AE91" i="7"/>
  <c r="AP91" i="7"/>
  <c r="AZ91" i="7"/>
  <c r="BK91" i="7"/>
  <c r="BV91" i="7"/>
  <c r="CE91" i="7"/>
  <c r="CN91" i="7"/>
  <c r="CX91" i="7"/>
  <c r="G91" i="7"/>
  <c r="T91" i="7"/>
  <c r="AF91" i="7"/>
  <c r="AQ91" i="7"/>
  <c r="BB91" i="7"/>
  <c r="BL91" i="7"/>
  <c r="BW91" i="7"/>
  <c r="CF91" i="7"/>
  <c r="CP91" i="7"/>
  <c r="CY91" i="7"/>
  <c r="AR91" i="7"/>
  <c r="BC91" i="7"/>
  <c r="BN91" i="7"/>
  <c r="BX91" i="7"/>
  <c r="AH91" i="7"/>
  <c r="CH91" i="7"/>
  <c r="J91" i="7"/>
  <c r="CQ91" i="7"/>
  <c r="V91" i="7"/>
  <c r="L95" i="9"/>
  <c r="T95" i="9"/>
  <c r="AB95" i="9"/>
  <c r="AJ95" i="9"/>
  <c r="AR95" i="9"/>
  <c r="AZ95" i="9"/>
  <c r="BH95" i="9"/>
  <c r="BP95" i="9"/>
  <c r="BX95" i="9"/>
  <c r="CF95" i="9"/>
  <c r="CN95" i="9"/>
  <c r="CV95" i="9"/>
  <c r="DD95" i="9"/>
  <c r="Q95" i="9"/>
  <c r="Z95" i="9"/>
  <c r="AI95" i="9"/>
  <c r="AS95" i="9"/>
  <c r="BB95" i="9"/>
  <c r="BK95" i="9"/>
  <c r="BT95" i="9"/>
  <c r="CC95" i="9"/>
  <c r="CL95" i="9"/>
  <c r="CU95" i="9"/>
  <c r="I95" i="9"/>
  <c r="R95" i="9"/>
  <c r="AA95" i="9"/>
  <c r="AK95" i="9"/>
  <c r="AT95" i="9"/>
  <c r="BC95" i="9"/>
  <c r="BL95" i="9"/>
  <c r="BU95" i="9"/>
  <c r="CD95" i="9"/>
  <c r="CM95" i="9"/>
  <c r="CW95" i="9"/>
  <c r="J95" i="9"/>
  <c r="S95" i="9"/>
  <c r="AC95" i="9"/>
  <c r="AL95" i="9"/>
  <c r="AU95" i="9"/>
  <c r="BD95" i="9"/>
  <c r="BM95" i="9"/>
  <c r="BV95" i="9"/>
  <c r="CE95" i="9"/>
  <c r="CO95" i="9"/>
  <c r="CX95" i="9"/>
  <c r="K95" i="9"/>
  <c r="U95" i="9"/>
  <c r="AD95" i="9"/>
  <c r="AM95" i="9"/>
  <c r="AV95" i="9"/>
  <c r="BE95" i="9"/>
  <c r="BN95" i="9"/>
  <c r="BW95" i="9"/>
  <c r="CG95" i="9"/>
  <c r="CP95" i="9"/>
  <c r="CY95" i="9"/>
  <c r="M95" i="9"/>
  <c r="V95" i="9"/>
  <c r="AE95" i="9"/>
  <c r="AN95" i="9"/>
  <c r="AW95" i="9"/>
  <c r="BF95" i="9"/>
  <c r="BO95" i="9"/>
  <c r="BY95" i="9"/>
  <c r="CH95" i="9"/>
  <c r="CQ95" i="9"/>
  <c r="CZ95" i="9"/>
  <c r="N95" i="9"/>
  <c r="W95" i="9"/>
  <c r="AF95" i="9"/>
  <c r="AO95" i="9"/>
  <c r="AX95" i="9"/>
  <c r="BG95" i="9"/>
  <c r="BQ95" i="9"/>
  <c r="BZ95" i="9"/>
  <c r="CI95" i="9"/>
  <c r="CR95" i="9"/>
  <c r="DA95" i="9"/>
  <c r="O95" i="9"/>
  <c r="X95" i="9"/>
  <c r="AG95" i="9"/>
  <c r="AP95" i="9"/>
  <c r="AY95" i="9"/>
  <c r="BI95" i="9"/>
  <c r="BR95" i="9"/>
  <c r="CA95" i="9"/>
  <c r="CJ95" i="9"/>
  <c r="CS95" i="9"/>
  <c r="DB95" i="9"/>
  <c r="Y95" i="9"/>
  <c r="CT95" i="9"/>
  <c r="AH95" i="9"/>
  <c r="DC95" i="9"/>
  <c r="AQ95" i="9"/>
  <c r="BA95" i="9"/>
  <c r="P95" i="9"/>
  <c r="BJ95" i="9"/>
  <c r="BS95" i="9"/>
  <c r="CB95" i="9"/>
  <c r="CK95" i="9"/>
  <c r="E88" i="10"/>
  <c r="I88" i="10"/>
  <c r="M88" i="10"/>
  <c r="Q88" i="10"/>
  <c r="U88" i="10"/>
  <c r="Y88" i="10"/>
  <c r="AC88" i="10"/>
  <c r="AG88" i="10"/>
  <c r="AK88" i="10"/>
  <c r="AO88" i="10"/>
  <c r="AS88" i="10"/>
  <c r="AW88" i="10"/>
  <c r="BA88" i="10"/>
  <c r="BE88" i="10"/>
  <c r="BI88" i="10"/>
  <c r="BM88" i="10"/>
  <c r="BQ88" i="10"/>
  <c r="BU88" i="10"/>
  <c r="BY88" i="10"/>
  <c r="CC88" i="10"/>
  <c r="CG88" i="10"/>
  <c r="CK88" i="10"/>
  <c r="CO88" i="10"/>
  <c r="CS88" i="10"/>
  <c r="CW88" i="10"/>
  <c r="C88" i="10"/>
  <c r="G88" i="10"/>
  <c r="K88" i="10"/>
  <c r="O88" i="10"/>
  <c r="S88" i="10"/>
  <c r="W88" i="10"/>
  <c r="AA88" i="10"/>
  <c r="AE88" i="10"/>
  <c r="AI88" i="10"/>
  <c r="AM88" i="10"/>
  <c r="AQ88" i="10"/>
  <c r="AU88" i="10"/>
  <c r="AY88" i="10"/>
  <c r="BC88" i="10"/>
  <c r="BG88" i="10"/>
  <c r="BK88" i="10"/>
  <c r="BO88" i="10"/>
  <c r="BS88" i="10"/>
  <c r="BW88" i="10"/>
  <c r="CA88" i="10"/>
  <c r="CE88" i="10"/>
  <c r="CI88" i="10"/>
  <c r="CM88" i="10"/>
  <c r="CQ88" i="10"/>
  <c r="CU88" i="10"/>
  <c r="D88" i="10"/>
  <c r="G88" i="11" s="1"/>
  <c r="H88" i="10"/>
  <c r="K88" i="11" s="1"/>
  <c r="L88" i="10"/>
  <c r="P88" i="10"/>
  <c r="T88" i="10"/>
  <c r="W88" i="11" s="1"/>
  <c r="X88" i="10"/>
  <c r="AB88" i="10"/>
  <c r="AF88" i="10"/>
  <c r="AJ88" i="10"/>
  <c r="AM88" i="11" s="1"/>
  <c r="AN88" i="10"/>
  <c r="AQ88" i="11" s="1"/>
  <c r="AR88" i="10"/>
  <c r="AV88" i="10"/>
  <c r="AZ88" i="10"/>
  <c r="BC88" i="11" s="1"/>
  <c r="BD88" i="10"/>
  <c r="BH88" i="10"/>
  <c r="AD88" i="10"/>
  <c r="AG88" i="11" s="1"/>
  <c r="BJ88" i="10"/>
  <c r="BM88" i="11" s="1"/>
  <c r="BR88" i="10"/>
  <c r="BU88" i="11" s="1"/>
  <c r="BZ88" i="10"/>
  <c r="CC88" i="11" s="1"/>
  <c r="CH88" i="10"/>
  <c r="CP88" i="10"/>
  <c r="CS88" i="11" s="1"/>
  <c r="J88" i="10"/>
  <c r="AP88" i="10"/>
  <c r="BL88" i="10"/>
  <c r="BT88" i="10"/>
  <c r="BW88" i="11" s="1"/>
  <c r="CB88" i="10"/>
  <c r="CE88" i="11" s="1"/>
  <c r="CJ88" i="10"/>
  <c r="CR88" i="10"/>
  <c r="CX88" i="10"/>
  <c r="V88" i="10"/>
  <c r="BB88" i="10"/>
  <c r="AH88" i="10"/>
  <c r="AK88" i="11" s="1"/>
  <c r="N88" i="10"/>
  <c r="Q88" i="11" s="1"/>
  <c r="AT88" i="10"/>
  <c r="AW88" i="11" s="1"/>
  <c r="BN88" i="10"/>
  <c r="BQ88" i="11" s="1"/>
  <c r="BV88" i="10"/>
  <c r="CD88" i="10"/>
  <c r="CL88" i="10"/>
  <c r="CO88" i="11" s="1"/>
  <c r="CT88" i="10"/>
  <c r="CW88" i="11" s="1"/>
  <c r="Z88" i="10"/>
  <c r="BF88" i="10"/>
  <c r="BP88" i="10"/>
  <c r="BS88" i="11" s="1"/>
  <c r="BX88" i="10"/>
  <c r="CF88" i="10"/>
  <c r="CI88" i="11" s="1"/>
  <c r="CN88" i="10"/>
  <c r="CQ88" i="11" s="1"/>
  <c r="F88" i="10"/>
  <c r="AL88" i="10"/>
  <c r="CV88" i="10"/>
  <c r="CY88" i="11" s="1"/>
  <c r="R88" i="10"/>
  <c r="AX88" i="10"/>
  <c r="A89" i="10"/>
  <c r="A96" i="9"/>
  <c r="A92" i="7"/>
  <c r="A89" i="11"/>
  <c r="K93" i="7"/>
  <c r="S93" i="7"/>
  <c r="AA93" i="7"/>
  <c r="AI93" i="7"/>
  <c r="AQ93" i="7"/>
  <c r="AY93" i="7"/>
  <c r="BG93" i="7"/>
  <c r="BO93" i="7"/>
  <c r="BW93" i="7"/>
  <c r="CE93" i="7"/>
  <c r="CM93" i="7"/>
  <c r="CU93" i="7"/>
  <c r="D93" i="7"/>
  <c r="L93" i="7"/>
  <c r="T93" i="7"/>
  <c r="AB93" i="7"/>
  <c r="AJ93" i="7"/>
  <c r="AR93" i="7"/>
  <c r="AZ93" i="7"/>
  <c r="BH93" i="7"/>
  <c r="BP93" i="7"/>
  <c r="BX93" i="7"/>
  <c r="CF93" i="7"/>
  <c r="CN93" i="7"/>
  <c r="CV93" i="7"/>
  <c r="E93" i="7"/>
  <c r="M93" i="7"/>
  <c r="U93" i="7"/>
  <c r="AC93" i="7"/>
  <c r="AK93" i="7"/>
  <c r="AS93" i="7"/>
  <c r="BA93" i="7"/>
  <c r="BI93" i="7"/>
  <c r="BQ93" i="7"/>
  <c r="BY93" i="7"/>
  <c r="CG93" i="7"/>
  <c r="CO93" i="7"/>
  <c r="CW93" i="7"/>
  <c r="F93" i="7"/>
  <c r="N93" i="7"/>
  <c r="V93" i="7"/>
  <c r="AD93" i="7"/>
  <c r="AL93" i="7"/>
  <c r="AT93" i="7"/>
  <c r="BB93" i="7"/>
  <c r="BJ93" i="7"/>
  <c r="BR93" i="7"/>
  <c r="BZ93" i="7"/>
  <c r="CH93" i="7"/>
  <c r="CP93" i="7"/>
  <c r="CX93" i="7"/>
  <c r="G93" i="7"/>
  <c r="O93" i="7"/>
  <c r="W93" i="7"/>
  <c r="AE93" i="7"/>
  <c r="AM93" i="7"/>
  <c r="AU93" i="7"/>
  <c r="BC93" i="7"/>
  <c r="BK93" i="7"/>
  <c r="BS93" i="7"/>
  <c r="CA93" i="7"/>
  <c r="CI93" i="7"/>
  <c r="CQ93" i="7"/>
  <c r="CY93" i="7"/>
  <c r="H93" i="7"/>
  <c r="P93" i="7"/>
  <c r="X93" i="7"/>
  <c r="AF93" i="7"/>
  <c r="AN93" i="7"/>
  <c r="AV93" i="7"/>
  <c r="BD93" i="7"/>
  <c r="BL93" i="7"/>
  <c r="BT93" i="7"/>
  <c r="CB93" i="7"/>
  <c r="CJ93" i="7"/>
  <c r="CR93" i="7"/>
  <c r="I93" i="7"/>
  <c r="Q93" i="7"/>
  <c r="Y93" i="7"/>
  <c r="AG93" i="7"/>
  <c r="AO93" i="7"/>
  <c r="AW93" i="7"/>
  <c r="BE93" i="7"/>
  <c r="BM93" i="7"/>
  <c r="BU93" i="7"/>
  <c r="CC93" i="7"/>
  <c r="CK93" i="7"/>
  <c r="CS93" i="7"/>
  <c r="Z93" i="7"/>
  <c r="CL93" i="7"/>
  <c r="AH93" i="7"/>
  <c r="CT93" i="7"/>
  <c r="AP93" i="7"/>
  <c r="AX93" i="7"/>
  <c r="BF93" i="7"/>
  <c r="BN93" i="7"/>
  <c r="J93" i="7"/>
  <c r="BV93" i="7"/>
  <c r="R93" i="7"/>
  <c r="CD93" i="7"/>
  <c r="BA88" i="11" l="1"/>
  <c r="U88" i="11"/>
  <c r="BI88" i="11"/>
  <c r="CD90" i="11"/>
  <c r="AX90" i="11"/>
  <c r="R90" i="11"/>
  <c r="CU88" i="11"/>
  <c r="AC88" i="11"/>
  <c r="CW90" i="11"/>
  <c r="BQ90" i="11"/>
  <c r="CZ90" i="11"/>
  <c r="BO88" i="11"/>
  <c r="AI88" i="11"/>
  <c r="BE88" i="11"/>
  <c r="BK88" i="11"/>
  <c r="AE88" i="11"/>
  <c r="AK90" i="11"/>
  <c r="BT90" i="11"/>
  <c r="AN90" i="11"/>
  <c r="H90" i="11"/>
  <c r="BW90" i="11"/>
  <c r="N90" i="11"/>
  <c r="CC90" i="11"/>
  <c r="AW90" i="11"/>
  <c r="Q90" i="11"/>
  <c r="CF90" i="11"/>
  <c r="AZ90" i="11"/>
  <c r="BG88" i="11"/>
  <c r="AA88" i="11"/>
  <c r="CG88" i="11"/>
  <c r="CL88" i="11"/>
  <c r="BF88" i="11"/>
  <c r="Z88" i="11"/>
  <c r="AF88" i="11"/>
  <c r="B91" i="7"/>
  <c r="AQ90" i="11"/>
  <c r="K90" i="11"/>
  <c r="CM88" i="11"/>
  <c r="CS90" i="11"/>
  <c r="BM90" i="11"/>
  <c r="AG90" i="11"/>
  <c r="BZ88" i="11"/>
  <c r="AT88" i="11"/>
  <c r="N88" i="11"/>
  <c r="CF88" i="11"/>
  <c r="T88" i="11"/>
  <c r="CB88" i="11"/>
  <c r="AH88" i="11"/>
  <c r="T90" i="11"/>
  <c r="CI90" i="11"/>
  <c r="BC90" i="11"/>
  <c r="W90" i="11"/>
  <c r="P88" i="11"/>
  <c r="G90" i="11"/>
  <c r="O96" i="9"/>
  <c r="W96" i="9"/>
  <c r="AE96" i="9"/>
  <c r="AM96" i="9"/>
  <c r="AU96" i="9"/>
  <c r="BC96" i="9"/>
  <c r="BK96" i="9"/>
  <c r="BS96" i="9"/>
  <c r="CA96" i="9"/>
  <c r="CI96" i="9"/>
  <c r="CQ96" i="9"/>
  <c r="CY96" i="9"/>
  <c r="P96" i="9"/>
  <c r="X96" i="9"/>
  <c r="AF96" i="9"/>
  <c r="AN96" i="9"/>
  <c r="AV96" i="9"/>
  <c r="BD96" i="9"/>
  <c r="BL96" i="9"/>
  <c r="BT96" i="9"/>
  <c r="CB96" i="9"/>
  <c r="CJ96" i="9"/>
  <c r="CR96" i="9"/>
  <c r="CZ96" i="9"/>
  <c r="I96" i="9"/>
  <c r="Q96" i="9"/>
  <c r="Y96" i="9"/>
  <c r="AG96" i="9"/>
  <c r="AO96" i="9"/>
  <c r="AW96" i="9"/>
  <c r="BE96" i="9"/>
  <c r="BM96" i="9"/>
  <c r="BU96" i="9"/>
  <c r="CC96" i="9"/>
  <c r="CK96" i="9"/>
  <c r="CS96" i="9"/>
  <c r="DA96" i="9"/>
  <c r="J96" i="9"/>
  <c r="R96" i="9"/>
  <c r="Z96" i="9"/>
  <c r="AH96" i="9"/>
  <c r="AP96" i="9"/>
  <c r="AX96" i="9"/>
  <c r="BF96" i="9"/>
  <c r="BN96" i="9"/>
  <c r="BV96" i="9"/>
  <c r="CD96" i="9"/>
  <c r="CL96" i="9"/>
  <c r="CT96" i="9"/>
  <c r="DB96" i="9"/>
  <c r="F96" i="9"/>
  <c r="K96" i="9"/>
  <c r="S96" i="9"/>
  <c r="AA96" i="9"/>
  <c r="AI96" i="9"/>
  <c r="AQ96" i="9"/>
  <c r="AY96" i="9"/>
  <c r="BG96" i="9"/>
  <c r="BO96" i="9"/>
  <c r="BW96" i="9"/>
  <c r="CE96" i="9"/>
  <c r="CM96" i="9"/>
  <c r="CU96" i="9"/>
  <c r="DC96" i="9"/>
  <c r="L96" i="9"/>
  <c r="T96" i="9"/>
  <c r="AB96" i="9"/>
  <c r="AJ96" i="9"/>
  <c r="AR96" i="9"/>
  <c r="AZ96" i="9"/>
  <c r="BH96" i="9"/>
  <c r="BP96" i="9"/>
  <c r="BX96" i="9"/>
  <c r="CF96" i="9"/>
  <c r="CN96" i="9"/>
  <c r="CV96" i="9"/>
  <c r="DD96" i="9"/>
  <c r="M96" i="9"/>
  <c r="U96" i="9"/>
  <c r="AC96" i="9"/>
  <c r="AK96" i="9"/>
  <c r="AS96" i="9"/>
  <c r="BA96" i="9"/>
  <c r="BI96" i="9"/>
  <c r="BQ96" i="9"/>
  <c r="BY96" i="9"/>
  <c r="CG96" i="9"/>
  <c r="CO96" i="9"/>
  <c r="CW96" i="9"/>
  <c r="V96" i="9"/>
  <c r="CH96" i="9"/>
  <c r="AD96" i="9"/>
  <c r="CP96" i="9"/>
  <c r="AL96" i="9"/>
  <c r="CX96" i="9"/>
  <c r="AT96" i="9"/>
  <c r="N96" i="9"/>
  <c r="BB96" i="9"/>
  <c r="BJ96" i="9"/>
  <c r="BR96" i="9"/>
  <c r="BZ96" i="9"/>
  <c r="BY88" i="11"/>
  <c r="CK88" i="11"/>
  <c r="AY88" i="11"/>
  <c r="S88" i="11"/>
  <c r="CH88" i="11"/>
  <c r="BB88" i="11"/>
  <c r="V88" i="11"/>
  <c r="CN88" i="11"/>
  <c r="BH88" i="11"/>
  <c r="AB88" i="11"/>
  <c r="CX90" i="11"/>
  <c r="BR90" i="11"/>
  <c r="AL90" i="11"/>
  <c r="F90" i="11"/>
  <c r="E90" i="11"/>
  <c r="CB90" i="11"/>
  <c r="AV90" i="11"/>
  <c r="P90" i="11"/>
  <c r="CE90" i="11"/>
  <c r="AY90" i="11"/>
  <c r="S90" i="11"/>
  <c r="AZ88" i="11"/>
  <c r="J88" i="11"/>
  <c r="BS90" i="11"/>
  <c r="B93" i="7"/>
  <c r="H89" i="10"/>
  <c r="Q89" i="10"/>
  <c r="Z89" i="10"/>
  <c r="AE89" i="10"/>
  <c r="AN89" i="10"/>
  <c r="AW89" i="10"/>
  <c r="BF89" i="10"/>
  <c r="D89" i="10"/>
  <c r="M89" i="10"/>
  <c r="V89" i="10"/>
  <c r="AA89" i="10"/>
  <c r="AJ89" i="10"/>
  <c r="AS89" i="10"/>
  <c r="BB89" i="10"/>
  <c r="BG89" i="10"/>
  <c r="BK89" i="10"/>
  <c r="BO89" i="10"/>
  <c r="BS89" i="10"/>
  <c r="BW89" i="10"/>
  <c r="CA89" i="10"/>
  <c r="CE89" i="10"/>
  <c r="CI89" i="10"/>
  <c r="CM89" i="10"/>
  <c r="CQ89" i="10"/>
  <c r="CU89" i="10"/>
  <c r="I89" i="10"/>
  <c r="R89" i="10"/>
  <c r="W89" i="10"/>
  <c r="AF89" i="10"/>
  <c r="AO89" i="10"/>
  <c r="AX89" i="10"/>
  <c r="BC89" i="10"/>
  <c r="E89" i="10"/>
  <c r="N89" i="10"/>
  <c r="S89" i="10"/>
  <c r="AB89" i="10"/>
  <c r="AK89" i="10"/>
  <c r="AT89" i="10"/>
  <c r="AY89" i="10"/>
  <c r="BH89" i="10"/>
  <c r="BL89" i="10"/>
  <c r="BP89" i="10"/>
  <c r="BT89" i="10"/>
  <c r="BX89" i="10"/>
  <c r="CB89" i="10"/>
  <c r="CF89" i="10"/>
  <c r="CJ89" i="10"/>
  <c r="CN89" i="10"/>
  <c r="CR89" i="10"/>
  <c r="CV89" i="10"/>
  <c r="J89" i="10"/>
  <c r="O89" i="10"/>
  <c r="X89" i="10"/>
  <c r="AG89" i="10"/>
  <c r="AP89" i="10"/>
  <c r="AU89" i="10"/>
  <c r="BD89" i="10"/>
  <c r="F89" i="10"/>
  <c r="K89" i="10"/>
  <c r="T89" i="10"/>
  <c r="AC89" i="10"/>
  <c r="AL89" i="10"/>
  <c r="AQ89" i="10"/>
  <c r="AZ89" i="10"/>
  <c r="BI89" i="10"/>
  <c r="BM89" i="10"/>
  <c r="BQ89" i="10"/>
  <c r="BU89" i="10"/>
  <c r="BY89" i="10"/>
  <c r="CC89" i="10"/>
  <c r="CG89" i="10"/>
  <c r="CK89" i="10"/>
  <c r="CO89" i="10"/>
  <c r="CS89" i="10"/>
  <c r="CW89" i="10"/>
  <c r="G89" i="10"/>
  <c r="J89" i="11" s="1"/>
  <c r="P89" i="10"/>
  <c r="S89" i="11" s="1"/>
  <c r="Y89" i="10"/>
  <c r="AB89" i="11" s="1"/>
  <c r="AH89" i="10"/>
  <c r="AM89" i="10"/>
  <c r="AV89" i="10"/>
  <c r="BE89" i="10"/>
  <c r="BH89" i="11" s="1"/>
  <c r="AD89" i="10"/>
  <c r="BN89" i="10"/>
  <c r="BQ89" i="11" s="1"/>
  <c r="CT89" i="10"/>
  <c r="CW89" i="11" s="1"/>
  <c r="AI89" i="10"/>
  <c r="BR89" i="10"/>
  <c r="BU89" i="11" s="1"/>
  <c r="CX89" i="10"/>
  <c r="C89" i="10"/>
  <c r="BV89" i="10"/>
  <c r="BY89" i="11" s="1"/>
  <c r="AR89" i="10"/>
  <c r="BZ89" i="10"/>
  <c r="CC89" i="11" s="1"/>
  <c r="BJ89" i="10"/>
  <c r="BM89" i="11" s="1"/>
  <c r="L89" i="10"/>
  <c r="O89" i="11" s="1"/>
  <c r="CD89" i="10"/>
  <c r="BA89" i="10"/>
  <c r="CH89" i="10"/>
  <c r="U89" i="10"/>
  <c r="X89" i="11" s="1"/>
  <c r="CL89" i="10"/>
  <c r="CP89" i="10"/>
  <c r="CS89" i="11" s="1"/>
  <c r="CA88" i="11"/>
  <c r="AU88" i="11"/>
  <c r="O88" i="11"/>
  <c r="CD88" i="11"/>
  <c r="AX88" i="11"/>
  <c r="R88" i="11"/>
  <c r="CJ88" i="11"/>
  <c r="BD88" i="11"/>
  <c r="X88" i="11"/>
  <c r="BU90" i="11"/>
  <c r="AO90" i="11"/>
  <c r="I90" i="11"/>
  <c r="BX90" i="11"/>
  <c r="AR90" i="11"/>
  <c r="L90" i="11"/>
  <c r="CA90" i="11"/>
  <c r="AU90" i="11"/>
  <c r="O90" i="11"/>
  <c r="AP88" i="11"/>
  <c r="CV90" i="11"/>
  <c r="AM90" i="11"/>
  <c r="CX88" i="11"/>
  <c r="BR88" i="11"/>
  <c r="AL88" i="11"/>
  <c r="E88" i="11"/>
  <c r="F88" i="11"/>
  <c r="BX88" i="11"/>
  <c r="AR88" i="11"/>
  <c r="L88" i="11"/>
  <c r="CO90" i="11"/>
  <c r="BI90" i="11"/>
  <c r="AC90" i="11"/>
  <c r="CR90" i="11"/>
  <c r="BL90" i="11"/>
  <c r="AF90" i="11"/>
  <c r="CU90" i="11"/>
  <c r="BO90" i="11"/>
  <c r="AI90" i="11"/>
  <c r="CY90" i="11"/>
  <c r="AO88" i="11"/>
  <c r="AS88" i="11"/>
  <c r="CT88" i="11"/>
  <c r="BN88" i="11"/>
  <c r="CZ88" i="11"/>
  <c r="BT88" i="11"/>
  <c r="AN88" i="11"/>
  <c r="H88" i="11"/>
  <c r="CK90" i="11"/>
  <c r="BE90" i="11"/>
  <c r="Y90" i="11"/>
  <c r="CN90" i="11"/>
  <c r="BH90" i="11"/>
  <c r="AB90" i="11"/>
  <c r="CQ90" i="11"/>
  <c r="BK90" i="11"/>
  <c r="AE90" i="11"/>
  <c r="AV88" i="11"/>
  <c r="BP90" i="11"/>
  <c r="I88" i="11"/>
  <c r="Y88" i="11"/>
  <c r="M88" i="11"/>
  <c r="CP88" i="11"/>
  <c r="BJ88" i="11"/>
  <c r="AD88" i="11"/>
  <c r="CV88" i="11"/>
  <c r="BP88" i="11"/>
  <c r="AJ88" i="11"/>
  <c r="CG90" i="11"/>
  <c r="BA90" i="11"/>
  <c r="U90" i="11"/>
  <c r="CJ90" i="11"/>
  <c r="BD90" i="11"/>
  <c r="X90" i="11"/>
  <c r="CM90" i="11"/>
  <c r="BG90" i="11"/>
  <c r="AA90" i="11"/>
  <c r="BV88" i="11"/>
  <c r="AJ90" i="11"/>
  <c r="H92" i="7"/>
  <c r="P92" i="7"/>
  <c r="X92" i="7"/>
  <c r="AF92" i="7"/>
  <c r="AN92" i="7"/>
  <c r="AV92" i="7"/>
  <c r="BD92" i="7"/>
  <c r="BL92" i="7"/>
  <c r="BT92" i="7"/>
  <c r="CB92" i="7"/>
  <c r="CJ92" i="7"/>
  <c r="CR92" i="7"/>
  <c r="I92" i="7"/>
  <c r="Q92" i="7"/>
  <c r="Y92" i="7"/>
  <c r="AG92" i="7"/>
  <c r="AO92" i="7"/>
  <c r="AW92" i="7"/>
  <c r="BE92" i="7"/>
  <c r="BM92" i="7"/>
  <c r="BU92" i="7"/>
  <c r="CC92" i="7"/>
  <c r="CK92" i="7"/>
  <c r="CS92" i="7"/>
  <c r="J92" i="7"/>
  <c r="R92" i="7"/>
  <c r="Z92" i="7"/>
  <c r="AH92" i="7"/>
  <c r="AP92" i="7"/>
  <c r="AX92" i="7"/>
  <c r="BF92" i="7"/>
  <c r="BN92" i="7"/>
  <c r="BV92" i="7"/>
  <c r="CD92" i="7"/>
  <c r="CL92" i="7"/>
  <c r="CT92" i="7"/>
  <c r="K92" i="7"/>
  <c r="S92" i="7"/>
  <c r="AA92" i="7"/>
  <c r="AI92" i="7"/>
  <c r="AQ92" i="7"/>
  <c r="AY92" i="7"/>
  <c r="BG92" i="7"/>
  <c r="BO92" i="7"/>
  <c r="BW92" i="7"/>
  <c r="CE92" i="7"/>
  <c r="CM92" i="7"/>
  <c r="CU92" i="7"/>
  <c r="D92" i="7"/>
  <c r="L92" i="7"/>
  <c r="T92" i="7"/>
  <c r="AB92" i="7"/>
  <c r="AJ92" i="7"/>
  <c r="AR92" i="7"/>
  <c r="AZ92" i="7"/>
  <c r="BH92" i="7"/>
  <c r="BP92" i="7"/>
  <c r="BX92" i="7"/>
  <c r="CF92" i="7"/>
  <c r="CN92" i="7"/>
  <c r="CV92" i="7"/>
  <c r="E92" i="7"/>
  <c r="M92" i="7"/>
  <c r="U92" i="7"/>
  <c r="AC92" i="7"/>
  <c r="AK92" i="7"/>
  <c r="AS92" i="7"/>
  <c r="BA92" i="7"/>
  <c r="BI92" i="7"/>
  <c r="BQ92" i="7"/>
  <c r="BY92" i="7"/>
  <c r="CG92" i="7"/>
  <c r="CO92" i="7"/>
  <c r="CW92" i="7"/>
  <c r="F92" i="7"/>
  <c r="N92" i="7"/>
  <c r="V92" i="7"/>
  <c r="AD92" i="7"/>
  <c r="AL92" i="7"/>
  <c r="AT92" i="7"/>
  <c r="BB92" i="7"/>
  <c r="BJ92" i="7"/>
  <c r="BR92" i="7"/>
  <c r="BZ92" i="7"/>
  <c r="CH92" i="7"/>
  <c r="CP92" i="7"/>
  <c r="CX92" i="7"/>
  <c r="BC92" i="7"/>
  <c r="BK92" i="7"/>
  <c r="G92" i="7"/>
  <c r="BS92" i="7"/>
  <c r="O92" i="7"/>
  <c r="CA92" i="7"/>
  <c r="AU92" i="7"/>
  <c r="W92" i="7"/>
  <c r="CI92" i="7"/>
  <c r="AE92" i="7"/>
  <c r="CQ92" i="7"/>
  <c r="AM92" i="7"/>
  <c r="CY92" i="7"/>
  <c r="CR88" i="11"/>
  <c r="BL88" i="11"/>
  <c r="BV90" i="11"/>
  <c r="AP90" i="11"/>
  <c r="J90" i="11"/>
  <c r="AG89" i="11" l="1"/>
  <c r="AX89" i="11"/>
  <c r="AL89" i="11"/>
  <c r="CQ89" i="11"/>
  <c r="BK89" i="11"/>
  <c r="BF89" i="11"/>
  <c r="CT89" i="11"/>
  <c r="CN89" i="11"/>
  <c r="BN89" i="11"/>
  <c r="BX89" i="11"/>
  <c r="G89" i="11"/>
  <c r="CJ89" i="11"/>
  <c r="AT89" i="11"/>
  <c r="CF89" i="11"/>
  <c r="AO89" i="11"/>
  <c r="AJ89" i="11"/>
  <c r="CI89" i="11"/>
  <c r="AW89" i="11"/>
  <c r="AR89" i="11"/>
  <c r="BE89" i="11"/>
  <c r="AF89" i="11"/>
  <c r="CL89" i="11"/>
  <c r="AZ89" i="11"/>
  <c r="CB89" i="11"/>
  <c r="W89" i="11"/>
  <c r="CO89" i="11"/>
  <c r="B90" i="11"/>
  <c r="C90" i="11" s="1"/>
  <c r="B97" i="9" s="1"/>
  <c r="CE89" i="11"/>
  <c r="BD89" i="11"/>
  <c r="AP89" i="11"/>
  <c r="BC89" i="11"/>
  <c r="AA89" i="11"/>
  <c r="CG89" i="11"/>
  <c r="AK89" i="11"/>
  <c r="AS89" i="11"/>
  <c r="CM89" i="11"/>
  <c r="BB89" i="11"/>
  <c r="BA89" i="11"/>
  <c r="CP89" i="11"/>
  <c r="BJ89" i="11"/>
  <c r="BI89" i="11"/>
  <c r="CH89" i="11"/>
  <c r="R89" i="11"/>
  <c r="CA89" i="11"/>
  <c r="AE89" i="11"/>
  <c r="Z89" i="11"/>
  <c r="CD89" i="11"/>
  <c r="AM89" i="11"/>
  <c r="AH89" i="11"/>
  <c r="AV89" i="11"/>
  <c r="AU89" i="11"/>
  <c r="CZ89" i="11"/>
  <c r="BT89" i="11"/>
  <c r="N89" i="11"/>
  <c r="M89" i="11"/>
  <c r="BW89" i="11"/>
  <c r="V89" i="11"/>
  <c r="U89" i="11"/>
  <c r="BZ89" i="11"/>
  <c r="AD89" i="11"/>
  <c r="AC89" i="11"/>
  <c r="AN89" i="11"/>
  <c r="AQ89" i="11"/>
  <c r="CV89" i="11"/>
  <c r="BP89" i="11"/>
  <c r="I89" i="11"/>
  <c r="CY89" i="11"/>
  <c r="BS89" i="11"/>
  <c r="Q89" i="11"/>
  <c r="L89" i="11"/>
  <c r="BV89" i="11"/>
  <c r="Y89" i="11"/>
  <c r="T89" i="11"/>
  <c r="B88" i="11"/>
  <c r="C88" i="11" s="1"/>
  <c r="B95" i="9" s="1"/>
  <c r="AI89" i="11"/>
  <c r="B92" i="7"/>
  <c r="CK89" i="11"/>
  <c r="E89" i="11"/>
  <c r="F89" i="11"/>
  <c r="AY89" i="11"/>
  <c r="CR89" i="11"/>
  <c r="BL89" i="11"/>
  <c r="BG89" i="11"/>
  <c r="CU89" i="11"/>
  <c r="BO89" i="11"/>
  <c r="H89" i="11"/>
  <c r="CX89" i="11"/>
  <c r="BR89" i="11"/>
  <c r="P89" i="11"/>
  <c r="K89" i="11"/>
  <c r="C95" i="9" l="1"/>
  <c r="D95" i="9" s="1"/>
  <c r="E95" i="9" s="1"/>
  <c r="B89" i="11"/>
  <c r="C89" i="11" s="1"/>
  <c r="B96" i="9" s="1"/>
  <c r="C97" i="9"/>
  <c r="D97" i="9" s="1"/>
  <c r="E97" i="9" s="1"/>
  <c r="C96" i="9" l="1"/>
  <c r="D96" i="9" s="1"/>
  <c r="E96" i="9" s="1"/>
  <c r="F97" i="9" l="1"/>
  <c r="F95" i="9"/>
  <c r="C93" i="6" l="1"/>
  <c r="C95" i="6"/>
  <c r="A94" i="11" l="1"/>
  <c r="A94" i="10"/>
  <c r="A101" i="9"/>
  <c r="A97" i="7"/>
  <c r="A92" i="11"/>
  <c r="A92" i="10"/>
  <c r="A99" i="9"/>
  <c r="A95" i="7"/>
  <c r="C94" i="6"/>
  <c r="F95" i="7" l="1"/>
  <c r="N95" i="7"/>
  <c r="V95" i="7"/>
  <c r="AD95" i="7"/>
  <c r="AL95" i="7"/>
  <c r="AT95" i="7"/>
  <c r="BB95" i="7"/>
  <c r="BJ95" i="7"/>
  <c r="BR95" i="7"/>
  <c r="BZ95" i="7"/>
  <c r="CH95" i="7"/>
  <c r="CP95" i="7"/>
  <c r="CX95" i="7"/>
  <c r="G95" i="7"/>
  <c r="O95" i="7"/>
  <c r="W95" i="7"/>
  <c r="AE95" i="7"/>
  <c r="AM95" i="7"/>
  <c r="AU95" i="7"/>
  <c r="BC95" i="7"/>
  <c r="BK95" i="7"/>
  <c r="BS95" i="7"/>
  <c r="CA95" i="7"/>
  <c r="CI95" i="7"/>
  <c r="CQ95" i="7"/>
  <c r="CY95" i="7"/>
  <c r="H95" i="7"/>
  <c r="P95" i="7"/>
  <c r="X95" i="7"/>
  <c r="AF95" i="7"/>
  <c r="AN95" i="7"/>
  <c r="AV95" i="7"/>
  <c r="BD95" i="7"/>
  <c r="BL95" i="7"/>
  <c r="BT95" i="7"/>
  <c r="CB95" i="7"/>
  <c r="CJ95" i="7"/>
  <c r="CR95" i="7"/>
  <c r="I95" i="7"/>
  <c r="Q95" i="7"/>
  <c r="Y95" i="7"/>
  <c r="AG95" i="7"/>
  <c r="AO95" i="7"/>
  <c r="AW95" i="7"/>
  <c r="BE95" i="7"/>
  <c r="BM95" i="7"/>
  <c r="BU95" i="7"/>
  <c r="CC95" i="7"/>
  <c r="CK95" i="7"/>
  <c r="CS95" i="7"/>
  <c r="J95" i="7"/>
  <c r="R95" i="7"/>
  <c r="Z95" i="7"/>
  <c r="AH95" i="7"/>
  <c r="AP95" i="7"/>
  <c r="AX95" i="7"/>
  <c r="BF95" i="7"/>
  <c r="BN95" i="7"/>
  <c r="BV95" i="7"/>
  <c r="CD95" i="7"/>
  <c r="CL95" i="7"/>
  <c r="CT95" i="7"/>
  <c r="K95" i="7"/>
  <c r="S95" i="7"/>
  <c r="AA95" i="7"/>
  <c r="AI95" i="7"/>
  <c r="AQ95" i="7"/>
  <c r="AY95" i="7"/>
  <c r="BG95" i="7"/>
  <c r="BO95" i="7"/>
  <c r="BW95" i="7"/>
  <c r="CE95" i="7"/>
  <c r="CM95" i="7"/>
  <c r="CU95" i="7"/>
  <c r="D95" i="7"/>
  <c r="L95" i="7"/>
  <c r="T95" i="7"/>
  <c r="AB95" i="7"/>
  <c r="AJ95" i="7"/>
  <c r="AR95" i="7"/>
  <c r="AZ95" i="7"/>
  <c r="BH95" i="7"/>
  <c r="BP95" i="7"/>
  <c r="BX95" i="7"/>
  <c r="CF95" i="7"/>
  <c r="CN95" i="7"/>
  <c r="CV95" i="7"/>
  <c r="BI95" i="7"/>
  <c r="E95" i="7"/>
  <c r="BQ95" i="7"/>
  <c r="M95" i="7"/>
  <c r="BY95" i="7"/>
  <c r="U95" i="7"/>
  <c r="CG95" i="7"/>
  <c r="BA95" i="7"/>
  <c r="AC95" i="7"/>
  <c r="CO95" i="7"/>
  <c r="AK95" i="7"/>
  <c r="CW95" i="7"/>
  <c r="AS95" i="7"/>
  <c r="D97" i="7"/>
  <c r="L97" i="7"/>
  <c r="T97" i="7"/>
  <c r="AB97" i="7"/>
  <c r="AJ97" i="7"/>
  <c r="AR97" i="7"/>
  <c r="AZ97" i="7"/>
  <c r="BH97" i="7"/>
  <c r="BP97" i="7"/>
  <c r="BX97" i="7"/>
  <c r="CF97" i="7"/>
  <c r="CN97" i="7"/>
  <c r="CV97" i="7"/>
  <c r="E97" i="7"/>
  <c r="M97" i="7"/>
  <c r="U97" i="7"/>
  <c r="AC97" i="7"/>
  <c r="AK97" i="7"/>
  <c r="AS97" i="7"/>
  <c r="BA97" i="7"/>
  <c r="BI97" i="7"/>
  <c r="BQ97" i="7"/>
  <c r="BY97" i="7"/>
  <c r="CG97" i="7"/>
  <c r="CO97" i="7"/>
  <c r="CW97" i="7"/>
  <c r="F97" i="7"/>
  <c r="N97" i="7"/>
  <c r="V97" i="7"/>
  <c r="AD97" i="7"/>
  <c r="AL97" i="7"/>
  <c r="AT97" i="7"/>
  <c r="BB97" i="7"/>
  <c r="BJ97" i="7"/>
  <c r="BR97" i="7"/>
  <c r="BZ97" i="7"/>
  <c r="CH97" i="7"/>
  <c r="CP97" i="7"/>
  <c r="CX97" i="7"/>
  <c r="G97" i="7"/>
  <c r="O97" i="7"/>
  <c r="W97" i="7"/>
  <c r="AE97" i="7"/>
  <c r="AM97" i="7"/>
  <c r="AU97" i="7"/>
  <c r="BC97" i="7"/>
  <c r="BK97" i="7"/>
  <c r="BS97" i="7"/>
  <c r="CA97" i="7"/>
  <c r="CI97" i="7"/>
  <c r="CQ97" i="7"/>
  <c r="CY97" i="7"/>
  <c r="H97" i="7"/>
  <c r="P97" i="7"/>
  <c r="X97" i="7"/>
  <c r="AF97" i="7"/>
  <c r="AN97" i="7"/>
  <c r="AV97" i="7"/>
  <c r="BD97" i="7"/>
  <c r="BL97" i="7"/>
  <c r="BT97" i="7"/>
  <c r="CB97" i="7"/>
  <c r="CJ97" i="7"/>
  <c r="CR97" i="7"/>
  <c r="I97" i="7"/>
  <c r="Q97" i="7"/>
  <c r="Y97" i="7"/>
  <c r="AG97" i="7"/>
  <c r="AO97" i="7"/>
  <c r="AW97" i="7"/>
  <c r="BE97" i="7"/>
  <c r="BM97" i="7"/>
  <c r="BU97" i="7"/>
  <c r="CC97" i="7"/>
  <c r="CK97" i="7"/>
  <c r="CS97" i="7"/>
  <c r="J97" i="7"/>
  <c r="R97" i="7"/>
  <c r="Z97" i="7"/>
  <c r="AH97" i="7"/>
  <c r="AP97" i="7"/>
  <c r="AX97" i="7"/>
  <c r="BF97" i="7"/>
  <c r="BN97" i="7"/>
  <c r="BV97" i="7"/>
  <c r="CD97" i="7"/>
  <c r="CL97" i="7"/>
  <c r="CT97" i="7"/>
  <c r="BO97" i="7"/>
  <c r="K97" i="7"/>
  <c r="BW97" i="7"/>
  <c r="S97" i="7"/>
  <c r="CE97" i="7"/>
  <c r="AA97" i="7"/>
  <c r="CM97" i="7"/>
  <c r="AI97" i="7"/>
  <c r="CU97" i="7"/>
  <c r="AQ97" i="7"/>
  <c r="AY97" i="7"/>
  <c r="BG97" i="7"/>
  <c r="M99" i="9"/>
  <c r="U99" i="9"/>
  <c r="AC99" i="9"/>
  <c r="AK99" i="9"/>
  <c r="AS99" i="9"/>
  <c r="BA99" i="9"/>
  <c r="BI99" i="9"/>
  <c r="BQ99" i="9"/>
  <c r="BY99" i="9"/>
  <c r="CG99" i="9"/>
  <c r="CO99" i="9"/>
  <c r="CW99" i="9"/>
  <c r="N99" i="9"/>
  <c r="V99" i="9"/>
  <c r="AD99" i="9"/>
  <c r="AL99" i="9"/>
  <c r="AT99" i="9"/>
  <c r="BB99" i="9"/>
  <c r="BJ99" i="9"/>
  <c r="BR99" i="9"/>
  <c r="BZ99" i="9"/>
  <c r="CH99" i="9"/>
  <c r="CP99" i="9"/>
  <c r="CX99" i="9"/>
  <c r="O99" i="9"/>
  <c r="W99" i="9"/>
  <c r="AE99" i="9"/>
  <c r="AM99" i="9"/>
  <c r="AU99" i="9"/>
  <c r="BC99" i="9"/>
  <c r="BK99" i="9"/>
  <c r="BS99" i="9"/>
  <c r="CA99" i="9"/>
  <c r="CI99" i="9"/>
  <c r="CQ99" i="9"/>
  <c r="CY99" i="9"/>
  <c r="P99" i="9"/>
  <c r="X99" i="9"/>
  <c r="AF99" i="9"/>
  <c r="AN99" i="9"/>
  <c r="AV99" i="9"/>
  <c r="BD99" i="9"/>
  <c r="BL99" i="9"/>
  <c r="BT99" i="9"/>
  <c r="CB99" i="9"/>
  <c r="CJ99" i="9"/>
  <c r="CR99" i="9"/>
  <c r="CZ99" i="9"/>
  <c r="I99" i="9"/>
  <c r="Q99" i="9"/>
  <c r="Y99" i="9"/>
  <c r="AG99" i="9"/>
  <c r="AO99" i="9"/>
  <c r="AW99" i="9"/>
  <c r="BE99" i="9"/>
  <c r="BM99" i="9"/>
  <c r="BU99" i="9"/>
  <c r="CC99" i="9"/>
  <c r="CK99" i="9"/>
  <c r="CS99" i="9"/>
  <c r="DA99" i="9"/>
  <c r="J99" i="9"/>
  <c r="R99" i="9"/>
  <c r="Z99" i="9"/>
  <c r="AH99" i="9"/>
  <c r="AP99" i="9"/>
  <c r="AX99" i="9"/>
  <c r="BF99" i="9"/>
  <c r="BN99" i="9"/>
  <c r="BV99" i="9"/>
  <c r="CD99" i="9"/>
  <c r="CL99" i="9"/>
  <c r="CT99" i="9"/>
  <c r="DB99" i="9"/>
  <c r="K99" i="9"/>
  <c r="S99" i="9"/>
  <c r="AA99" i="9"/>
  <c r="AI99" i="9"/>
  <c r="AQ99" i="9"/>
  <c r="AY99" i="9"/>
  <c r="BG99" i="9"/>
  <c r="BO99" i="9"/>
  <c r="BW99" i="9"/>
  <c r="CE99" i="9"/>
  <c r="CM99" i="9"/>
  <c r="CU99" i="9"/>
  <c r="DC99" i="9"/>
  <c r="AB99" i="9"/>
  <c r="CN99" i="9"/>
  <c r="AJ99" i="9"/>
  <c r="CV99" i="9"/>
  <c r="AR99" i="9"/>
  <c r="DD99" i="9"/>
  <c r="AZ99" i="9"/>
  <c r="CF99" i="9"/>
  <c r="BH99" i="9"/>
  <c r="BP99" i="9"/>
  <c r="L99" i="9"/>
  <c r="BX99" i="9"/>
  <c r="T99" i="9"/>
  <c r="K101" i="9"/>
  <c r="S101" i="9"/>
  <c r="AA101" i="9"/>
  <c r="AI101" i="9"/>
  <c r="AQ101" i="9"/>
  <c r="AY101" i="9"/>
  <c r="BG101" i="9"/>
  <c r="BO101" i="9"/>
  <c r="BW101" i="9"/>
  <c r="CE101" i="9"/>
  <c r="CM101" i="9"/>
  <c r="CU101" i="9"/>
  <c r="DC101" i="9"/>
  <c r="L101" i="9"/>
  <c r="T101" i="9"/>
  <c r="AB101" i="9"/>
  <c r="AJ101" i="9"/>
  <c r="AR101" i="9"/>
  <c r="AZ101" i="9"/>
  <c r="BH101" i="9"/>
  <c r="BP101" i="9"/>
  <c r="BX101" i="9"/>
  <c r="CF101" i="9"/>
  <c r="CN101" i="9"/>
  <c r="CV101" i="9"/>
  <c r="DD101" i="9"/>
  <c r="M101" i="9"/>
  <c r="U101" i="9"/>
  <c r="AC101" i="9"/>
  <c r="AK101" i="9"/>
  <c r="AS101" i="9"/>
  <c r="BA101" i="9"/>
  <c r="BI101" i="9"/>
  <c r="BQ101" i="9"/>
  <c r="BY101" i="9"/>
  <c r="CG101" i="9"/>
  <c r="CO101" i="9"/>
  <c r="CW101" i="9"/>
  <c r="N101" i="9"/>
  <c r="V101" i="9"/>
  <c r="AD101" i="9"/>
  <c r="AL101" i="9"/>
  <c r="AT101" i="9"/>
  <c r="BB101" i="9"/>
  <c r="BJ101" i="9"/>
  <c r="BR101" i="9"/>
  <c r="BZ101" i="9"/>
  <c r="CH101" i="9"/>
  <c r="CP101" i="9"/>
  <c r="CX101" i="9"/>
  <c r="O101" i="9"/>
  <c r="W101" i="9"/>
  <c r="AE101" i="9"/>
  <c r="AM101" i="9"/>
  <c r="AU101" i="9"/>
  <c r="BC101" i="9"/>
  <c r="BK101" i="9"/>
  <c r="BS101" i="9"/>
  <c r="CA101" i="9"/>
  <c r="CI101" i="9"/>
  <c r="CQ101" i="9"/>
  <c r="CY101" i="9"/>
  <c r="P101" i="9"/>
  <c r="X101" i="9"/>
  <c r="AF101" i="9"/>
  <c r="AN101" i="9"/>
  <c r="AV101" i="9"/>
  <c r="BD101" i="9"/>
  <c r="BL101" i="9"/>
  <c r="BT101" i="9"/>
  <c r="CB101" i="9"/>
  <c r="CJ101" i="9"/>
  <c r="CR101" i="9"/>
  <c r="CZ101" i="9"/>
  <c r="I101" i="9"/>
  <c r="Q101" i="9"/>
  <c r="Y101" i="9"/>
  <c r="AG101" i="9"/>
  <c r="AO101" i="9"/>
  <c r="AW101" i="9"/>
  <c r="BE101" i="9"/>
  <c r="BM101" i="9"/>
  <c r="BU101" i="9"/>
  <c r="CC101" i="9"/>
  <c r="CK101" i="9"/>
  <c r="CS101" i="9"/>
  <c r="DA101" i="9"/>
  <c r="AH101" i="9"/>
  <c r="CT101" i="9"/>
  <c r="AP101" i="9"/>
  <c r="DB101" i="9"/>
  <c r="AX101" i="9"/>
  <c r="BF101" i="9"/>
  <c r="Z101" i="9"/>
  <c r="BN101" i="9"/>
  <c r="J101" i="9"/>
  <c r="BV101" i="9"/>
  <c r="R101" i="9"/>
  <c r="CD101" i="9"/>
  <c r="CL101" i="9"/>
  <c r="F92" i="10"/>
  <c r="J92" i="10"/>
  <c r="N92" i="10"/>
  <c r="R92" i="10"/>
  <c r="V92" i="10"/>
  <c r="Z92" i="10"/>
  <c r="AD92" i="10"/>
  <c r="AH92" i="10"/>
  <c r="AL92" i="10"/>
  <c r="AP92" i="10"/>
  <c r="AT92" i="10"/>
  <c r="AX92" i="10"/>
  <c r="BB92" i="10"/>
  <c r="BF92" i="10"/>
  <c r="BJ92" i="10"/>
  <c r="BN92" i="10"/>
  <c r="BR92" i="10"/>
  <c r="BV92" i="10"/>
  <c r="BZ92" i="10"/>
  <c r="CD92" i="10"/>
  <c r="CH92" i="10"/>
  <c r="CL92" i="10"/>
  <c r="CP92" i="10"/>
  <c r="CT92" i="10"/>
  <c r="CX92" i="10"/>
  <c r="C92" i="10"/>
  <c r="G92" i="10"/>
  <c r="K92" i="10"/>
  <c r="O92" i="10"/>
  <c r="S92" i="10"/>
  <c r="W92" i="10"/>
  <c r="AA92" i="10"/>
  <c r="AE92" i="10"/>
  <c r="AI92" i="10"/>
  <c r="AM92" i="10"/>
  <c r="AQ92" i="10"/>
  <c r="AU92" i="10"/>
  <c r="AY92" i="10"/>
  <c r="BC92" i="10"/>
  <c r="BG92" i="10"/>
  <c r="BK92" i="10"/>
  <c r="BO92" i="10"/>
  <c r="BS92" i="10"/>
  <c r="BW92" i="10"/>
  <c r="CA92" i="10"/>
  <c r="CE92" i="10"/>
  <c r="CI92" i="10"/>
  <c r="CM92" i="10"/>
  <c r="CQ92" i="10"/>
  <c r="CU92" i="10"/>
  <c r="D92" i="10"/>
  <c r="H92" i="10"/>
  <c r="L92" i="10"/>
  <c r="P92" i="10"/>
  <c r="T92" i="10"/>
  <c r="X92" i="10"/>
  <c r="AB92" i="10"/>
  <c r="AF92" i="10"/>
  <c r="AJ92" i="10"/>
  <c r="AN92" i="10"/>
  <c r="AR92" i="10"/>
  <c r="AV92" i="10"/>
  <c r="AZ92" i="10"/>
  <c r="BD92" i="10"/>
  <c r="BH92" i="10"/>
  <c r="BL92" i="10"/>
  <c r="BP92" i="10"/>
  <c r="BT92" i="10"/>
  <c r="BX92" i="10"/>
  <c r="CB92" i="10"/>
  <c r="CF92" i="10"/>
  <c r="CJ92" i="10"/>
  <c r="CN92" i="10"/>
  <c r="CR92" i="10"/>
  <c r="CV92" i="10"/>
  <c r="E92" i="10"/>
  <c r="H92" i="11" s="1"/>
  <c r="AK92" i="10"/>
  <c r="BQ92" i="10"/>
  <c r="CW92" i="10"/>
  <c r="I92" i="10"/>
  <c r="L92" i="11" s="1"/>
  <c r="AO92" i="10"/>
  <c r="AR92" i="11" s="1"/>
  <c r="BU92" i="10"/>
  <c r="BX92" i="11" s="1"/>
  <c r="M92" i="10"/>
  <c r="P92" i="11" s="1"/>
  <c r="AS92" i="10"/>
  <c r="AV92" i="11" s="1"/>
  <c r="BY92" i="10"/>
  <c r="CB92" i="11" s="1"/>
  <c r="Q92" i="10"/>
  <c r="T92" i="11" s="1"/>
  <c r="AW92" i="10"/>
  <c r="AZ92" i="11" s="1"/>
  <c r="CC92" i="10"/>
  <c r="CF92" i="11" s="1"/>
  <c r="BM92" i="10"/>
  <c r="U92" i="10"/>
  <c r="X92" i="11" s="1"/>
  <c r="BA92" i="10"/>
  <c r="BD92" i="11" s="1"/>
  <c r="CG92" i="10"/>
  <c r="CJ92" i="11" s="1"/>
  <c r="Y92" i="10"/>
  <c r="AB92" i="11" s="1"/>
  <c r="BE92" i="10"/>
  <c r="BH92" i="11" s="1"/>
  <c r="CK92" i="10"/>
  <c r="CN92" i="11" s="1"/>
  <c r="AC92" i="10"/>
  <c r="AF92" i="11" s="1"/>
  <c r="BI92" i="10"/>
  <c r="BL92" i="11" s="1"/>
  <c r="CO92" i="10"/>
  <c r="CR92" i="11" s="1"/>
  <c r="AG92" i="10"/>
  <c r="CS92" i="10"/>
  <c r="E94" i="10"/>
  <c r="I94" i="10"/>
  <c r="M94" i="10"/>
  <c r="Q94" i="10"/>
  <c r="U94" i="10"/>
  <c r="Y94" i="10"/>
  <c r="AC94" i="10"/>
  <c r="AG94" i="10"/>
  <c r="AK94" i="10"/>
  <c r="AO94" i="10"/>
  <c r="AS94" i="10"/>
  <c r="AW94" i="10"/>
  <c r="BA94" i="10"/>
  <c r="BE94" i="10"/>
  <c r="BI94" i="10"/>
  <c r="BM94" i="10"/>
  <c r="BQ94" i="10"/>
  <c r="BU94" i="10"/>
  <c r="BY94" i="10"/>
  <c r="CC94" i="10"/>
  <c r="CG94" i="10"/>
  <c r="CK94" i="10"/>
  <c r="CO94" i="10"/>
  <c r="CS94" i="10"/>
  <c r="CW94" i="10"/>
  <c r="F94" i="10"/>
  <c r="J94" i="10"/>
  <c r="N94" i="10"/>
  <c r="R94" i="10"/>
  <c r="V94" i="10"/>
  <c r="Z94" i="10"/>
  <c r="AD94" i="10"/>
  <c r="AH94" i="10"/>
  <c r="AL94" i="10"/>
  <c r="AP94" i="10"/>
  <c r="AT94" i="10"/>
  <c r="AX94" i="10"/>
  <c r="BB94" i="10"/>
  <c r="BF94" i="10"/>
  <c r="BJ94" i="10"/>
  <c r="BN94" i="10"/>
  <c r="BR94" i="10"/>
  <c r="BV94" i="10"/>
  <c r="BZ94" i="10"/>
  <c r="CD94" i="10"/>
  <c r="CH94" i="10"/>
  <c r="CL94" i="10"/>
  <c r="CP94" i="10"/>
  <c r="CT94" i="10"/>
  <c r="CX94" i="10"/>
  <c r="C94" i="10"/>
  <c r="G94" i="10"/>
  <c r="K94" i="10"/>
  <c r="O94" i="10"/>
  <c r="S94" i="10"/>
  <c r="W94" i="10"/>
  <c r="AA94" i="10"/>
  <c r="AE94" i="10"/>
  <c r="AI94" i="10"/>
  <c r="AM94" i="10"/>
  <c r="AQ94" i="10"/>
  <c r="AT94" i="11" s="1"/>
  <c r="AU94" i="10"/>
  <c r="AY94" i="10"/>
  <c r="BC94" i="10"/>
  <c r="BG94" i="10"/>
  <c r="BK94" i="10"/>
  <c r="BO94" i="10"/>
  <c r="BS94" i="10"/>
  <c r="BW94" i="10"/>
  <c r="BZ94" i="11" s="1"/>
  <c r="CA94" i="10"/>
  <c r="CE94" i="10"/>
  <c r="CI94" i="10"/>
  <c r="CM94" i="10"/>
  <c r="CQ94" i="10"/>
  <c r="CU94" i="10"/>
  <c r="H94" i="10"/>
  <c r="K94" i="11" s="1"/>
  <c r="AN94" i="10"/>
  <c r="AQ94" i="11" s="1"/>
  <c r="BT94" i="10"/>
  <c r="BW94" i="11" s="1"/>
  <c r="L94" i="10"/>
  <c r="O94" i="11" s="1"/>
  <c r="AR94" i="10"/>
  <c r="AU94" i="11" s="1"/>
  <c r="BX94" i="10"/>
  <c r="CA94" i="11" s="1"/>
  <c r="P94" i="10"/>
  <c r="AV94" i="10"/>
  <c r="CB94" i="10"/>
  <c r="CE94" i="11" s="1"/>
  <c r="T94" i="10"/>
  <c r="W94" i="11" s="1"/>
  <c r="AZ94" i="10"/>
  <c r="CF94" i="10"/>
  <c r="AJ94" i="10"/>
  <c r="AM94" i="11" s="1"/>
  <c r="CV94" i="10"/>
  <c r="CY94" i="11" s="1"/>
  <c r="X94" i="10"/>
  <c r="AA94" i="11" s="1"/>
  <c r="BD94" i="10"/>
  <c r="BG94" i="11" s="1"/>
  <c r="CJ94" i="10"/>
  <c r="CM94" i="11" s="1"/>
  <c r="AB94" i="10"/>
  <c r="AE94" i="11" s="1"/>
  <c r="BH94" i="10"/>
  <c r="BK94" i="11" s="1"/>
  <c r="CN94" i="10"/>
  <c r="CQ94" i="11" s="1"/>
  <c r="AF94" i="10"/>
  <c r="AI94" i="11" s="1"/>
  <c r="BL94" i="10"/>
  <c r="BO94" i="11" s="1"/>
  <c r="CR94" i="10"/>
  <c r="CU94" i="11" s="1"/>
  <c r="D94" i="10"/>
  <c r="G94" i="11" s="1"/>
  <c r="BP94" i="10"/>
  <c r="BS94" i="11" s="1"/>
  <c r="A100" i="9"/>
  <c r="A96" i="7"/>
  <c r="A93" i="11"/>
  <c r="A93" i="10"/>
  <c r="N94" i="11" l="1"/>
  <c r="BV94" i="11"/>
  <c r="CG94" i="11"/>
  <c r="BA94" i="11"/>
  <c r="U94" i="11"/>
  <c r="CC94" i="11"/>
  <c r="AW94" i="11"/>
  <c r="Q94" i="11"/>
  <c r="CM92" i="11"/>
  <c r="BG92" i="11"/>
  <c r="AA92" i="11"/>
  <c r="CJ94" i="11"/>
  <c r="BD94" i="11"/>
  <c r="X94" i="11"/>
  <c r="CQ92" i="11"/>
  <c r="CT92" i="11"/>
  <c r="BN92" i="11"/>
  <c r="AH92" i="11"/>
  <c r="BU92" i="11"/>
  <c r="CF94" i="11"/>
  <c r="AZ94" i="11"/>
  <c r="T94" i="11"/>
  <c r="CP92" i="11"/>
  <c r="BJ92" i="11"/>
  <c r="AD92" i="11"/>
  <c r="CW92" i="11"/>
  <c r="BQ92" i="11"/>
  <c r="AK92" i="11"/>
  <c r="AP94" i="11"/>
  <c r="BW92" i="11"/>
  <c r="AO92" i="11"/>
  <c r="I92" i="11"/>
  <c r="AY94" i="11"/>
  <c r="CX94" i="11"/>
  <c r="BR94" i="11"/>
  <c r="AL94" i="11"/>
  <c r="F94" i="11"/>
  <c r="E94" i="11"/>
  <c r="BY94" i="11"/>
  <c r="AS94" i="11"/>
  <c r="M94" i="11"/>
  <c r="CB94" i="11"/>
  <c r="AV94" i="11"/>
  <c r="P94" i="11"/>
  <c r="CZ92" i="11"/>
  <c r="CI92" i="11"/>
  <c r="BC92" i="11"/>
  <c r="W92" i="11"/>
  <c r="CL92" i="11"/>
  <c r="BF92" i="11"/>
  <c r="Z92" i="11"/>
  <c r="CS92" i="11"/>
  <c r="BM92" i="11"/>
  <c r="AG92" i="11"/>
  <c r="S94" i="11"/>
  <c r="CT94" i="11"/>
  <c r="BN94" i="11"/>
  <c r="AH94" i="11"/>
  <c r="BU94" i="11"/>
  <c r="AO94" i="11"/>
  <c r="I94" i="11"/>
  <c r="BX94" i="11"/>
  <c r="AR94" i="11"/>
  <c r="L94" i="11"/>
  <c r="BT92" i="11"/>
  <c r="CE92" i="11"/>
  <c r="AY92" i="11"/>
  <c r="S92" i="11"/>
  <c r="CH92" i="11"/>
  <c r="BB92" i="11"/>
  <c r="V92" i="11"/>
  <c r="CO92" i="11"/>
  <c r="BI92" i="11"/>
  <c r="AC92" i="11"/>
  <c r="C93" i="10"/>
  <c r="G93" i="10"/>
  <c r="K93" i="10"/>
  <c r="O93" i="10"/>
  <c r="S93" i="10"/>
  <c r="W93" i="10"/>
  <c r="AA93" i="10"/>
  <c r="AE93" i="10"/>
  <c r="AI93" i="10"/>
  <c r="AM93" i="10"/>
  <c r="AQ93" i="10"/>
  <c r="AU93" i="10"/>
  <c r="AY93" i="10"/>
  <c r="BC93" i="10"/>
  <c r="BG93" i="10"/>
  <c r="BK93" i="10"/>
  <c r="BO93" i="10"/>
  <c r="BS93" i="10"/>
  <c r="BW93" i="10"/>
  <c r="CA93" i="10"/>
  <c r="CE93" i="10"/>
  <c r="CI93" i="10"/>
  <c r="CM93" i="10"/>
  <c r="CQ93" i="10"/>
  <c r="CU93" i="10"/>
  <c r="D93" i="10"/>
  <c r="H93" i="10"/>
  <c r="L93" i="10"/>
  <c r="P93" i="10"/>
  <c r="T93" i="10"/>
  <c r="X93" i="10"/>
  <c r="AB93" i="10"/>
  <c r="AF93" i="10"/>
  <c r="AJ93" i="10"/>
  <c r="AN93" i="10"/>
  <c r="AR93" i="10"/>
  <c r="AV93" i="10"/>
  <c r="AZ93" i="10"/>
  <c r="BD93" i="10"/>
  <c r="BH93" i="10"/>
  <c r="BL93" i="10"/>
  <c r="BP93" i="10"/>
  <c r="BT93" i="10"/>
  <c r="BX93" i="10"/>
  <c r="CB93" i="10"/>
  <c r="CF93" i="10"/>
  <c r="CJ93" i="10"/>
  <c r="CN93" i="10"/>
  <c r="CR93" i="10"/>
  <c r="CV93" i="10"/>
  <c r="E93" i="10"/>
  <c r="I93" i="10"/>
  <c r="M93" i="10"/>
  <c r="Q93" i="10"/>
  <c r="U93" i="10"/>
  <c r="Y93" i="10"/>
  <c r="AC93" i="10"/>
  <c r="AG93" i="10"/>
  <c r="AK93" i="10"/>
  <c r="AO93" i="10"/>
  <c r="AS93" i="10"/>
  <c r="AW93" i="10"/>
  <c r="BA93" i="10"/>
  <c r="BE93" i="10"/>
  <c r="BI93" i="10"/>
  <c r="BM93" i="10"/>
  <c r="BQ93" i="10"/>
  <c r="BU93" i="10"/>
  <c r="BY93" i="10"/>
  <c r="CC93" i="10"/>
  <c r="CG93" i="10"/>
  <c r="CK93" i="10"/>
  <c r="CO93" i="10"/>
  <c r="CS93" i="10"/>
  <c r="CW93" i="10"/>
  <c r="F93" i="10"/>
  <c r="I93" i="11" s="1"/>
  <c r="J93" i="10"/>
  <c r="M93" i="11" s="1"/>
  <c r="N93" i="10"/>
  <c r="R93" i="10"/>
  <c r="U93" i="11" s="1"/>
  <c r="V93" i="10"/>
  <c r="Z93" i="10"/>
  <c r="AD93" i="10"/>
  <c r="AH93" i="10"/>
  <c r="AL93" i="10"/>
  <c r="AO93" i="11" s="1"/>
  <c r="AP93" i="10"/>
  <c r="AS93" i="11" s="1"/>
  <c r="AT93" i="10"/>
  <c r="AX93" i="10"/>
  <c r="BA93" i="11" s="1"/>
  <c r="BB93" i="10"/>
  <c r="BF93" i="10"/>
  <c r="BJ93" i="10"/>
  <c r="BN93" i="10"/>
  <c r="BR93" i="10"/>
  <c r="BU93" i="11" s="1"/>
  <c r="BV93" i="10"/>
  <c r="BY93" i="11" s="1"/>
  <c r="BZ93" i="10"/>
  <c r="CD93" i="10"/>
  <c r="CG93" i="11" s="1"/>
  <c r="CH93" i="10"/>
  <c r="CL93" i="10"/>
  <c r="CP93" i="10"/>
  <c r="CT93" i="10"/>
  <c r="CW93" i="11" s="1"/>
  <c r="CX93" i="10"/>
  <c r="CP94" i="11"/>
  <c r="BJ94" i="11"/>
  <c r="AD94" i="11"/>
  <c r="CW94" i="11"/>
  <c r="BQ94" i="11"/>
  <c r="AK94" i="11"/>
  <c r="CZ94" i="11"/>
  <c r="BT94" i="11"/>
  <c r="AN94" i="11"/>
  <c r="H94" i="11"/>
  <c r="AN92" i="11"/>
  <c r="CA92" i="11"/>
  <c r="AU92" i="11"/>
  <c r="O92" i="11"/>
  <c r="CD92" i="11"/>
  <c r="AX92" i="11"/>
  <c r="R92" i="11"/>
  <c r="CK92" i="11"/>
  <c r="BE92" i="11"/>
  <c r="Y92" i="11"/>
  <c r="B97" i="7"/>
  <c r="CL94" i="11"/>
  <c r="BF94" i="11"/>
  <c r="Z94" i="11"/>
  <c r="CS94" i="11"/>
  <c r="BM94" i="11"/>
  <c r="AG94" i="11"/>
  <c r="CV94" i="11"/>
  <c r="BP94" i="11"/>
  <c r="AJ94" i="11"/>
  <c r="CV92" i="11"/>
  <c r="AQ92" i="11"/>
  <c r="K92" i="11"/>
  <c r="BZ92" i="11"/>
  <c r="AT92" i="11"/>
  <c r="N92" i="11"/>
  <c r="CG92" i="11"/>
  <c r="BA92" i="11"/>
  <c r="U92" i="11"/>
  <c r="I96" i="7"/>
  <c r="Q96" i="7"/>
  <c r="Y96" i="7"/>
  <c r="AG96" i="7"/>
  <c r="AO96" i="7"/>
  <c r="AW96" i="7"/>
  <c r="BE96" i="7"/>
  <c r="BM96" i="7"/>
  <c r="BU96" i="7"/>
  <c r="CC96" i="7"/>
  <c r="CK96" i="7"/>
  <c r="CS96" i="7"/>
  <c r="J96" i="7"/>
  <c r="R96" i="7"/>
  <c r="Z96" i="7"/>
  <c r="AH96" i="7"/>
  <c r="AP96" i="7"/>
  <c r="AX96" i="7"/>
  <c r="BF96" i="7"/>
  <c r="BN96" i="7"/>
  <c r="BV96" i="7"/>
  <c r="CD96" i="7"/>
  <c r="CL96" i="7"/>
  <c r="CT96" i="7"/>
  <c r="K96" i="7"/>
  <c r="S96" i="7"/>
  <c r="AA96" i="7"/>
  <c r="AI96" i="7"/>
  <c r="AQ96" i="7"/>
  <c r="AY96" i="7"/>
  <c r="BG96" i="7"/>
  <c r="BO96" i="7"/>
  <c r="BW96" i="7"/>
  <c r="CE96" i="7"/>
  <c r="CM96" i="7"/>
  <c r="CU96" i="7"/>
  <c r="D96" i="7"/>
  <c r="L96" i="7"/>
  <c r="T96" i="7"/>
  <c r="AB96" i="7"/>
  <c r="AJ96" i="7"/>
  <c r="AR96" i="7"/>
  <c r="AZ96" i="7"/>
  <c r="BH96" i="7"/>
  <c r="BP96" i="7"/>
  <c r="BX96" i="7"/>
  <c r="CF96" i="7"/>
  <c r="CN96" i="7"/>
  <c r="CV96" i="7"/>
  <c r="E96" i="7"/>
  <c r="M96" i="7"/>
  <c r="U96" i="7"/>
  <c r="AC96" i="7"/>
  <c r="AK96" i="7"/>
  <c r="AS96" i="7"/>
  <c r="BA96" i="7"/>
  <c r="BI96" i="7"/>
  <c r="BQ96" i="7"/>
  <c r="BY96" i="7"/>
  <c r="CG96" i="7"/>
  <c r="CO96" i="7"/>
  <c r="CW96" i="7"/>
  <c r="F96" i="7"/>
  <c r="N96" i="7"/>
  <c r="V96" i="7"/>
  <c r="AD96" i="7"/>
  <c r="AL96" i="7"/>
  <c r="AT96" i="7"/>
  <c r="BB96" i="7"/>
  <c r="BJ96" i="7"/>
  <c r="BR96" i="7"/>
  <c r="BZ96" i="7"/>
  <c r="CH96" i="7"/>
  <c r="CP96" i="7"/>
  <c r="CX96" i="7"/>
  <c r="G96" i="7"/>
  <c r="O96" i="7"/>
  <c r="W96" i="7"/>
  <c r="AE96" i="7"/>
  <c r="AM96" i="7"/>
  <c r="AU96" i="7"/>
  <c r="BC96" i="7"/>
  <c r="BK96" i="7"/>
  <c r="BS96" i="7"/>
  <c r="CA96" i="7"/>
  <c r="CI96" i="7"/>
  <c r="CQ96" i="7"/>
  <c r="CY96" i="7"/>
  <c r="AF96" i="7"/>
  <c r="CR96" i="7"/>
  <c r="AN96" i="7"/>
  <c r="AV96" i="7"/>
  <c r="BD96" i="7"/>
  <c r="X96" i="7"/>
  <c r="BL96" i="7"/>
  <c r="CJ96" i="7"/>
  <c r="H96" i="7"/>
  <c r="BT96" i="7"/>
  <c r="P96" i="7"/>
  <c r="CB96" i="7"/>
  <c r="CI94" i="11"/>
  <c r="CH94" i="11"/>
  <c r="BB94" i="11"/>
  <c r="V94" i="11"/>
  <c r="CO94" i="11"/>
  <c r="BI94" i="11"/>
  <c r="AC94" i="11"/>
  <c r="CR94" i="11"/>
  <c r="BL94" i="11"/>
  <c r="AF94" i="11"/>
  <c r="AJ92" i="11"/>
  <c r="CY92" i="11"/>
  <c r="BS92" i="11"/>
  <c r="AM92" i="11"/>
  <c r="G92" i="11"/>
  <c r="BV92" i="11"/>
  <c r="AP92" i="11"/>
  <c r="J92" i="11"/>
  <c r="CC92" i="11"/>
  <c r="AW92" i="11"/>
  <c r="Q92" i="11"/>
  <c r="B95" i="7"/>
  <c r="J94" i="11"/>
  <c r="P100" i="9"/>
  <c r="X100" i="9"/>
  <c r="AF100" i="9"/>
  <c r="AN100" i="9"/>
  <c r="AV100" i="9"/>
  <c r="BD100" i="9"/>
  <c r="BL100" i="9"/>
  <c r="BT100" i="9"/>
  <c r="CB100" i="9"/>
  <c r="CJ100" i="9"/>
  <c r="CR100" i="9"/>
  <c r="CZ100" i="9"/>
  <c r="I100" i="9"/>
  <c r="Q100" i="9"/>
  <c r="Y100" i="9"/>
  <c r="AG100" i="9"/>
  <c r="AO100" i="9"/>
  <c r="AW100" i="9"/>
  <c r="BE100" i="9"/>
  <c r="BM100" i="9"/>
  <c r="BU100" i="9"/>
  <c r="CC100" i="9"/>
  <c r="CK100" i="9"/>
  <c r="CS100" i="9"/>
  <c r="DA100" i="9"/>
  <c r="J100" i="9"/>
  <c r="R100" i="9"/>
  <c r="Z100" i="9"/>
  <c r="AH100" i="9"/>
  <c r="AP100" i="9"/>
  <c r="AX100" i="9"/>
  <c r="BF100" i="9"/>
  <c r="BN100" i="9"/>
  <c r="BV100" i="9"/>
  <c r="CD100" i="9"/>
  <c r="CL100" i="9"/>
  <c r="CT100" i="9"/>
  <c r="DB100" i="9"/>
  <c r="F100" i="9"/>
  <c r="K100" i="9"/>
  <c r="S100" i="9"/>
  <c r="AA100" i="9"/>
  <c r="AI100" i="9"/>
  <c r="AQ100" i="9"/>
  <c r="AY100" i="9"/>
  <c r="BG100" i="9"/>
  <c r="BO100" i="9"/>
  <c r="BW100" i="9"/>
  <c r="CE100" i="9"/>
  <c r="CM100" i="9"/>
  <c r="CU100" i="9"/>
  <c r="DC100" i="9"/>
  <c r="L100" i="9"/>
  <c r="T100" i="9"/>
  <c r="AB100" i="9"/>
  <c r="AJ100" i="9"/>
  <c r="AR100" i="9"/>
  <c r="AZ100" i="9"/>
  <c r="BH100" i="9"/>
  <c r="BP100" i="9"/>
  <c r="BX100" i="9"/>
  <c r="CF100" i="9"/>
  <c r="CN100" i="9"/>
  <c r="CV100" i="9"/>
  <c r="DD100" i="9"/>
  <c r="M100" i="9"/>
  <c r="U100" i="9"/>
  <c r="AC100" i="9"/>
  <c r="AK100" i="9"/>
  <c r="AS100" i="9"/>
  <c r="BA100" i="9"/>
  <c r="BI100" i="9"/>
  <c r="BQ100" i="9"/>
  <c r="BY100" i="9"/>
  <c r="CG100" i="9"/>
  <c r="CO100" i="9"/>
  <c r="CW100" i="9"/>
  <c r="N100" i="9"/>
  <c r="V100" i="9"/>
  <c r="AD100" i="9"/>
  <c r="AL100" i="9"/>
  <c r="AT100" i="9"/>
  <c r="BB100" i="9"/>
  <c r="BJ100" i="9"/>
  <c r="BR100" i="9"/>
  <c r="BZ100" i="9"/>
  <c r="CH100" i="9"/>
  <c r="CP100" i="9"/>
  <c r="CX100" i="9"/>
  <c r="BK100" i="9"/>
  <c r="BS100" i="9"/>
  <c r="BC100" i="9"/>
  <c r="O100" i="9"/>
  <c r="CA100" i="9"/>
  <c r="W100" i="9"/>
  <c r="CI100" i="9"/>
  <c r="AE100" i="9"/>
  <c r="CQ100" i="9"/>
  <c r="AM100" i="9"/>
  <c r="CY100" i="9"/>
  <c r="AU100" i="9"/>
  <c r="BC94" i="11"/>
  <c r="CD94" i="11"/>
  <c r="AX94" i="11"/>
  <c r="R94" i="11"/>
  <c r="CK94" i="11"/>
  <c r="BE94" i="11"/>
  <c r="Y94" i="11"/>
  <c r="CN94" i="11"/>
  <c r="BH94" i="11"/>
  <c r="AB94" i="11"/>
  <c r="CU92" i="11"/>
  <c r="BO92" i="11"/>
  <c r="AI92" i="11"/>
  <c r="CX92" i="11"/>
  <c r="BR92" i="11"/>
  <c r="AL92" i="11"/>
  <c r="E92" i="11"/>
  <c r="F92" i="11"/>
  <c r="BY92" i="11"/>
  <c r="AS92" i="11"/>
  <c r="M92" i="11"/>
  <c r="BP92" i="11"/>
  <c r="BK92" i="11"/>
  <c r="AE92" i="11"/>
  <c r="CO93" i="11" l="1"/>
  <c r="BI93" i="11"/>
  <c r="AC93" i="11"/>
  <c r="CK93" i="11"/>
  <c r="BE93" i="11"/>
  <c r="Y93" i="11"/>
  <c r="CF93" i="11"/>
  <c r="AZ93" i="11"/>
  <c r="T93" i="11"/>
  <c r="CI93" i="11"/>
  <c r="BC93" i="11"/>
  <c r="BQ93" i="11"/>
  <c r="W93" i="11"/>
  <c r="CL93" i="11"/>
  <c r="BX93" i="11"/>
  <c r="AR93" i="11"/>
  <c r="L93" i="11"/>
  <c r="CA93" i="11"/>
  <c r="AU93" i="11"/>
  <c r="O93" i="11"/>
  <c r="CD93" i="11"/>
  <c r="BF93" i="11"/>
  <c r="Z93" i="11"/>
  <c r="AX93" i="11"/>
  <c r="R93" i="11"/>
  <c r="AK93" i="11"/>
  <c r="CS93" i="11"/>
  <c r="BM93" i="11"/>
  <c r="AG93" i="11"/>
  <c r="CC93" i="11"/>
  <c r="AW93" i="11"/>
  <c r="Q93" i="11"/>
  <c r="B92" i="11"/>
  <c r="C92" i="11" s="1"/>
  <c r="B99" i="9" s="1"/>
  <c r="CB93" i="11"/>
  <c r="AV93" i="11"/>
  <c r="P93" i="11"/>
  <c r="CE93" i="11"/>
  <c r="AY93" i="11"/>
  <c r="S93" i="11"/>
  <c r="CH93" i="11"/>
  <c r="BB93" i="11"/>
  <c r="V93" i="11"/>
  <c r="CZ93" i="11"/>
  <c r="BT93" i="11"/>
  <c r="AN93" i="11"/>
  <c r="H93" i="11"/>
  <c r="BW93" i="11"/>
  <c r="AQ93" i="11"/>
  <c r="K93" i="11"/>
  <c r="BZ93" i="11"/>
  <c r="AT93" i="11"/>
  <c r="N93" i="11"/>
  <c r="CV93" i="11"/>
  <c r="BP93" i="11"/>
  <c r="AJ93" i="11"/>
  <c r="CY93" i="11"/>
  <c r="BS93" i="11"/>
  <c r="AM93" i="11"/>
  <c r="G93" i="11"/>
  <c r="BV93" i="11"/>
  <c r="AP93" i="11"/>
  <c r="J93" i="11"/>
  <c r="B96" i="7"/>
  <c r="CR93" i="11"/>
  <c r="BL93" i="11"/>
  <c r="AF93" i="11"/>
  <c r="CU93" i="11"/>
  <c r="BO93" i="11"/>
  <c r="AI93" i="11"/>
  <c r="CX93" i="11"/>
  <c r="BR93" i="11"/>
  <c r="AL93" i="11"/>
  <c r="E93" i="11"/>
  <c r="F93" i="11"/>
  <c r="B94" i="11"/>
  <c r="C94" i="11" s="1"/>
  <c r="B101" i="9" s="1"/>
  <c r="CN93" i="11"/>
  <c r="BH93" i="11"/>
  <c r="AB93" i="11"/>
  <c r="CQ93" i="11"/>
  <c r="BK93" i="11"/>
  <c r="AE93" i="11"/>
  <c r="CT93" i="11"/>
  <c r="BN93" i="11"/>
  <c r="AH93" i="11"/>
  <c r="CJ93" i="11"/>
  <c r="BD93" i="11"/>
  <c r="X93" i="11"/>
  <c r="CM93" i="11"/>
  <c r="BG93" i="11"/>
  <c r="AA93" i="11"/>
  <c r="CP93" i="11"/>
  <c r="BJ93" i="11"/>
  <c r="AD93" i="11"/>
  <c r="C101" i="9" l="1"/>
  <c r="D101" i="9" s="1"/>
  <c r="E101" i="9" s="1"/>
  <c r="C99" i="9"/>
  <c r="D99" i="9" s="1"/>
  <c r="E99" i="9" s="1"/>
  <c r="B93" i="11"/>
  <c r="C93" i="11" s="1"/>
  <c r="B100" i="9" s="1"/>
  <c r="C100" i="9" l="1"/>
  <c r="D100" i="9" s="1"/>
  <c r="E100" i="9" s="1"/>
  <c r="F101" i="9" l="1"/>
  <c r="F99" i="9"/>
  <c r="C97" i="6" l="1"/>
  <c r="C99" i="6"/>
  <c r="A98" i="11" l="1"/>
  <c r="A98" i="10"/>
  <c r="A105" i="9"/>
  <c r="A101" i="7"/>
  <c r="A96" i="11"/>
  <c r="A96" i="10"/>
  <c r="A99" i="7"/>
  <c r="C98" i="6"/>
  <c r="A103" i="9"/>
  <c r="G99" i="7" l="1"/>
  <c r="O99" i="7"/>
  <c r="W99" i="7"/>
  <c r="AE99" i="7"/>
  <c r="AM99" i="7"/>
  <c r="AU99" i="7"/>
  <c r="BC99" i="7"/>
  <c r="BK99" i="7"/>
  <c r="BS99" i="7"/>
  <c r="CA99" i="7"/>
  <c r="CI99" i="7"/>
  <c r="CQ99" i="7"/>
  <c r="CY99" i="7"/>
  <c r="J99" i="7"/>
  <c r="R99" i="7"/>
  <c r="Z99" i="7"/>
  <c r="AH99" i="7"/>
  <c r="AP99" i="7"/>
  <c r="AX99" i="7"/>
  <c r="K99" i="7"/>
  <c r="S99" i="7"/>
  <c r="AA99" i="7"/>
  <c r="AI99" i="7"/>
  <c r="AQ99" i="7"/>
  <c r="AY99" i="7"/>
  <c r="BG99" i="7"/>
  <c r="BO99" i="7"/>
  <c r="BW99" i="7"/>
  <c r="CE99" i="7"/>
  <c r="CM99" i="7"/>
  <c r="CU99" i="7"/>
  <c r="E99" i="7"/>
  <c r="M99" i="7"/>
  <c r="U99" i="7"/>
  <c r="AC99" i="7"/>
  <c r="AK99" i="7"/>
  <c r="AS99" i="7"/>
  <c r="BA99" i="7"/>
  <c r="BI99" i="7"/>
  <c r="BQ99" i="7"/>
  <c r="BY99" i="7"/>
  <c r="CG99" i="7"/>
  <c r="CO99" i="7"/>
  <c r="CW99" i="7"/>
  <c r="I99" i="7"/>
  <c r="Y99" i="7"/>
  <c r="AO99" i="7"/>
  <c r="BE99" i="7"/>
  <c r="BR99" i="7"/>
  <c r="CD99" i="7"/>
  <c r="CR99" i="7"/>
  <c r="L99" i="7"/>
  <c r="AB99" i="7"/>
  <c r="AR99" i="7"/>
  <c r="BF99" i="7"/>
  <c r="BT99" i="7"/>
  <c r="CF99" i="7"/>
  <c r="CS99" i="7"/>
  <c r="N99" i="7"/>
  <c r="AD99" i="7"/>
  <c r="AT99" i="7"/>
  <c r="BH99" i="7"/>
  <c r="BU99" i="7"/>
  <c r="CH99" i="7"/>
  <c r="CT99" i="7"/>
  <c r="P99" i="7"/>
  <c r="AF99" i="7"/>
  <c r="AV99" i="7"/>
  <c r="BJ99" i="7"/>
  <c r="BV99" i="7"/>
  <c r="CJ99" i="7"/>
  <c r="CV99" i="7"/>
  <c r="X99" i="7"/>
  <c r="BD99" i="7"/>
  <c r="CC99" i="7"/>
  <c r="Q99" i="7"/>
  <c r="AG99" i="7"/>
  <c r="AW99" i="7"/>
  <c r="BL99" i="7"/>
  <c r="BX99" i="7"/>
  <c r="CK99" i="7"/>
  <c r="CX99" i="7"/>
  <c r="D99" i="7"/>
  <c r="T99" i="7"/>
  <c r="AJ99" i="7"/>
  <c r="AZ99" i="7"/>
  <c r="BM99" i="7"/>
  <c r="BZ99" i="7"/>
  <c r="CL99" i="7"/>
  <c r="F99" i="7"/>
  <c r="V99" i="7"/>
  <c r="AL99" i="7"/>
  <c r="BB99" i="7"/>
  <c r="BN99" i="7"/>
  <c r="CB99" i="7"/>
  <c r="CN99" i="7"/>
  <c r="H99" i="7"/>
  <c r="AN99" i="7"/>
  <c r="BP99" i="7"/>
  <c r="CP99" i="7"/>
  <c r="L105" i="9"/>
  <c r="T105" i="9"/>
  <c r="AB105" i="9"/>
  <c r="AJ105" i="9"/>
  <c r="AR105" i="9"/>
  <c r="AZ105" i="9"/>
  <c r="BH105" i="9"/>
  <c r="BP105" i="9"/>
  <c r="BX105" i="9"/>
  <c r="CF105" i="9"/>
  <c r="CN105" i="9"/>
  <c r="CV105" i="9"/>
  <c r="DD105" i="9"/>
  <c r="M105" i="9"/>
  <c r="U105" i="9"/>
  <c r="AC105" i="9"/>
  <c r="AK105" i="9"/>
  <c r="AS105" i="9"/>
  <c r="BA105" i="9"/>
  <c r="BI105" i="9"/>
  <c r="BQ105" i="9"/>
  <c r="BY105" i="9"/>
  <c r="CG105" i="9"/>
  <c r="CO105" i="9"/>
  <c r="CW105" i="9"/>
  <c r="N105" i="9"/>
  <c r="V105" i="9"/>
  <c r="AD105" i="9"/>
  <c r="AL105" i="9"/>
  <c r="AT105" i="9"/>
  <c r="BB105" i="9"/>
  <c r="BJ105" i="9"/>
  <c r="BR105" i="9"/>
  <c r="BZ105" i="9"/>
  <c r="CH105" i="9"/>
  <c r="CP105" i="9"/>
  <c r="CX105" i="9"/>
  <c r="O105" i="9"/>
  <c r="W105" i="9"/>
  <c r="AE105" i="9"/>
  <c r="AM105" i="9"/>
  <c r="AU105" i="9"/>
  <c r="BC105" i="9"/>
  <c r="BK105" i="9"/>
  <c r="BS105" i="9"/>
  <c r="CA105" i="9"/>
  <c r="CI105" i="9"/>
  <c r="CQ105" i="9"/>
  <c r="CY105" i="9"/>
  <c r="P105" i="9"/>
  <c r="X105" i="9"/>
  <c r="AF105" i="9"/>
  <c r="AN105" i="9"/>
  <c r="AV105" i="9"/>
  <c r="BD105" i="9"/>
  <c r="BL105" i="9"/>
  <c r="BT105" i="9"/>
  <c r="CB105" i="9"/>
  <c r="CJ105" i="9"/>
  <c r="CR105" i="9"/>
  <c r="CZ105" i="9"/>
  <c r="I105" i="9"/>
  <c r="Q105" i="9"/>
  <c r="Y105" i="9"/>
  <c r="AG105" i="9"/>
  <c r="AO105" i="9"/>
  <c r="AW105" i="9"/>
  <c r="BE105" i="9"/>
  <c r="BM105" i="9"/>
  <c r="BU105" i="9"/>
  <c r="CC105" i="9"/>
  <c r="CK105" i="9"/>
  <c r="CS105" i="9"/>
  <c r="DA105" i="9"/>
  <c r="J105" i="9"/>
  <c r="R105" i="9"/>
  <c r="Z105" i="9"/>
  <c r="AH105" i="9"/>
  <c r="AP105" i="9"/>
  <c r="AX105" i="9"/>
  <c r="BF105" i="9"/>
  <c r="BN105" i="9"/>
  <c r="BV105" i="9"/>
  <c r="CD105" i="9"/>
  <c r="CL105" i="9"/>
  <c r="CT105" i="9"/>
  <c r="DB105" i="9"/>
  <c r="K105" i="9"/>
  <c r="BW105" i="9"/>
  <c r="S105" i="9"/>
  <c r="CE105" i="9"/>
  <c r="AA105" i="9"/>
  <c r="CM105" i="9"/>
  <c r="AI105" i="9"/>
  <c r="CU105" i="9"/>
  <c r="AQ105" i="9"/>
  <c r="DC105" i="9"/>
  <c r="BO105" i="9"/>
  <c r="AY105" i="9"/>
  <c r="BG105" i="9"/>
  <c r="E98" i="10"/>
  <c r="I98" i="10"/>
  <c r="M98" i="10"/>
  <c r="Q98" i="10"/>
  <c r="U98" i="10"/>
  <c r="Y98" i="10"/>
  <c r="AC98" i="10"/>
  <c r="AG98" i="10"/>
  <c r="AK98" i="10"/>
  <c r="AO98" i="10"/>
  <c r="AS98" i="10"/>
  <c r="AW98" i="10"/>
  <c r="BA98" i="10"/>
  <c r="BE98" i="10"/>
  <c r="BI98" i="10"/>
  <c r="BM98" i="10"/>
  <c r="BQ98" i="10"/>
  <c r="BU98" i="10"/>
  <c r="BY98" i="10"/>
  <c r="CC98" i="10"/>
  <c r="CG98" i="10"/>
  <c r="CK98" i="10"/>
  <c r="CO98" i="10"/>
  <c r="CS98" i="10"/>
  <c r="CW98" i="10"/>
  <c r="F98" i="10"/>
  <c r="J98" i="10"/>
  <c r="N98" i="10"/>
  <c r="R98" i="10"/>
  <c r="V98" i="10"/>
  <c r="Z98" i="10"/>
  <c r="AC98" i="11" s="1"/>
  <c r="AD98" i="10"/>
  <c r="AH98" i="10"/>
  <c r="AL98" i="10"/>
  <c r="AP98" i="10"/>
  <c r="AT98" i="10"/>
  <c r="AX98" i="10"/>
  <c r="BB98" i="10"/>
  <c r="BF98" i="10"/>
  <c r="BI98" i="11" s="1"/>
  <c r="BJ98" i="10"/>
  <c r="BN98" i="10"/>
  <c r="BR98" i="10"/>
  <c r="BV98" i="10"/>
  <c r="BZ98" i="10"/>
  <c r="CD98" i="10"/>
  <c r="CH98" i="10"/>
  <c r="CL98" i="10"/>
  <c r="CO98" i="11" s="1"/>
  <c r="CP98" i="10"/>
  <c r="CT98" i="10"/>
  <c r="CX98" i="10"/>
  <c r="C98" i="10"/>
  <c r="G98" i="10"/>
  <c r="K98" i="10"/>
  <c r="O98" i="10"/>
  <c r="S98" i="10"/>
  <c r="W98" i="10"/>
  <c r="AA98" i="10"/>
  <c r="AE98" i="10"/>
  <c r="AI98" i="10"/>
  <c r="AM98" i="10"/>
  <c r="AQ98" i="10"/>
  <c r="AU98" i="10"/>
  <c r="AY98" i="10"/>
  <c r="BC98" i="10"/>
  <c r="BG98" i="10"/>
  <c r="BK98" i="10"/>
  <c r="BO98" i="10"/>
  <c r="BS98" i="10"/>
  <c r="BW98" i="10"/>
  <c r="CA98" i="10"/>
  <c r="CE98" i="10"/>
  <c r="CI98" i="10"/>
  <c r="CM98" i="10"/>
  <c r="CQ98" i="10"/>
  <c r="CU98" i="10"/>
  <c r="D98" i="10"/>
  <c r="G98" i="11" s="1"/>
  <c r="H98" i="10"/>
  <c r="K98" i="11" s="1"/>
  <c r="L98" i="10"/>
  <c r="O98" i="11" s="1"/>
  <c r="P98" i="10"/>
  <c r="T98" i="10"/>
  <c r="W98" i="11" s="1"/>
  <c r="X98" i="10"/>
  <c r="AB98" i="10"/>
  <c r="AF98" i="10"/>
  <c r="AJ98" i="10"/>
  <c r="AM98" i="11" s="1"/>
  <c r="AN98" i="10"/>
  <c r="AQ98" i="11" s="1"/>
  <c r="AR98" i="10"/>
  <c r="AU98" i="11" s="1"/>
  <c r="AV98" i="10"/>
  <c r="AZ98" i="10"/>
  <c r="BC98" i="11" s="1"/>
  <c r="BD98" i="10"/>
  <c r="BH98" i="10"/>
  <c r="BL98" i="10"/>
  <c r="BP98" i="10"/>
  <c r="BS98" i="11" s="1"/>
  <c r="BT98" i="10"/>
  <c r="BW98" i="11" s="1"/>
  <c r="BX98" i="10"/>
  <c r="CA98" i="11" s="1"/>
  <c r="CB98" i="10"/>
  <c r="CF98" i="10"/>
  <c r="CI98" i="11" s="1"/>
  <c r="CJ98" i="10"/>
  <c r="CN98" i="10"/>
  <c r="CR98" i="10"/>
  <c r="CV98" i="10"/>
  <c r="CY98" i="11" s="1"/>
  <c r="A100" i="7"/>
  <c r="A104" i="9"/>
  <c r="A97" i="11"/>
  <c r="A97" i="10"/>
  <c r="F96" i="10"/>
  <c r="J96" i="10"/>
  <c r="N96" i="10"/>
  <c r="R96" i="10"/>
  <c r="V96" i="10"/>
  <c r="Z96" i="10"/>
  <c r="AD96" i="10"/>
  <c r="AH96" i="10"/>
  <c r="AL96" i="10"/>
  <c r="AP96" i="10"/>
  <c r="AT96" i="10"/>
  <c r="AX96" i="10"/>
  <c r="BB96" i="10"/>
  <c r="BF96" i="10"/>
  <c r="BJ96" i="10"/>
  <c r="BN96" i="10"/>
  <c r="BR96" i="10"/>
  <c r="BV96" i="10"/>
  <c r="BZ96" i="10"/>
  <c r="CD96" i="10"/>
  <c r="CH96" i="10"/>
  <c r="CL96" i="10"/>
  <c r="CP96" i="10"/>
  <c r="CT96" i="10"/>
  <c r="CX96" i="10"/>
  <c r="C96" i="10"/>
  <c r="G96" i="10"/>
  <c r="K96" i="10"/>
  <c r="O96" i="10"/>
  <c r="D96" i="10"/>
  <c r="H96" i="10"/>
  <c r="L96" i="10"/>
  <c r="P96" i="10"/>
  <c r="T96" i="10"/>
  <c r="X96" i="10"/>
  <c r="AB96" i="10"/>
  <c r="AF96" i="10"/>
  <c r="AJ96" i="10"/>
  <c r="AN96" i="10"/>
  <c r="AR96" i="10"/>
  <c r="AV96" i="10"/>
  <c r="AZ96" i="10"/>
  <c r="BD96" i="10"/>
  <c r="BH96" i="10"/>
  <c r="BL96" i="10"/>
  <c r="BP96" i="10"/>
  <c r="BT96" i="10"/>
  <c r="BX96" i="10"/>
  <c r="CB96" i="10"/>
  <c r="CF96" i="10"/>
  <c r="CJ96" i="10"/>
  <c r="CN96" i="10"/>
  <c r="CR96" i="10"/>
  <c r="CV96" i="10"/>
  <c r="E96" i="10"/>
  <c r="H96" i="11" s="1"/>
  <c r="I96" i="10"/>
  <c r="L96" i="11" s="1"/>
  <c r="M96" i="10"/>
  <c r="Q96" i="10"/>
  <c r="U96" i="10"/>
  <c r="Y96" i="10"/>
  <c r="AC96" i="10"/>
  <c r="AG96" i="10"/>
  <c r="AK96" i="10"/>
  <c r="AN96" i="11" s="1"/>
  <c r="AO96" i="10"/>
  <c r="AR96" i="11" s="1"/>
  <c r="AS96" i="10"/>
  <c r="AV96" i="11" s="1"/>
  <c r="AW96" i="10"/>
  <c r="BA96" i="10"/>
  <c r="BE96" i="10"/>
  <c r="BI96" i="10"/>
  <c r="BM96" i="10"/>
  <c r="BQ96" i="10"/>
  <c r="BT96" i="11" s="1"/>
  <c r="BU96" i="10"/>
  <c r="BX96" i="11" s="1"/>
  <c r="BY96" i="10"/>
  <c r="CB96" i="11" s="1"/>
  <c r="CC96" i="10"/>
  <c r="CG96" i="10"/>
  <c r="CK96" i="10"/>
  <c r="CO96" i="10"/>
  <c r="CS96" i="10"/>
  <c r="CW96" i="10"/>
  <c r="CZ96" i="11" s="1"/>
  <c r="AU96" i="10"/>
  <c r="AX96" i="11" s="1"/>
  <c r="BO96" i="10"/>
  <c r="BW96" i="10"/>
  <c r="CE96" i="10"/>
  <c r="CH96" i="11" s="1"/>
  <c r="CM96" i="10"/>
  <c r="CP96" i="11" s="1"/>
  <c r="CU96" i="10"/>
  <c r="W96" i="10"/>
  <c r="Z96" i="11" s="1"/>
  <c r="BG96" i="10"/>
  <c r="AM96" i="10"/>
  <c r="AA96" i="10"/>
  <c r="AY96" i="10"/>
  <c r="BB96" i="11" s="1"/>
  <c r="S96" i="10"/>
  <c r="V96" i="11" s="1"/>
  <c r="BK96" i="10"/>
  <c r="BS96" i="10"/>
  <c r="CA96" i="10"/>
  <c r="CD96" i="11" s="1"/>
  <c r="CI96" i="10"/>
  <c r="CL96" i="11" s="1"/>
  <c r="CQ96" i="10"/>
  <c r="CT96" i="11" s="1"/>
  <c r="AE96" i="10"/>
  <c r="AQ96" i="10"/>
  <c r="BC96" i="10"/>
  <c r="BF96" i="11" s="1"/>
  <c r="AI96" i="10"/>
  <c r="E101" i="7"/>
  <c r="M101" i="7"/>
  <c r="U101" i="7"/>
  <c r="AC101" i="7"/>
  <c r="AK101" i="7"/>
  <c r="AS101" i="7"/>
  <c r="BA101" i="7"/>
  <c r="BI101" i="7"/>
  <c r="BQ101" i="7"/>
  <c r="BY101" i="7"/>
  <c r="CG101" i="7"/>
  <c r="CO101" i="7"/>
  <c r="CW101" i="7"/>
  <c r="F101" i="7"/>
  <c r="N101" i="7"/>
  <c r="V101" i="7"/>
  <c r="AD101" i="7"/>
  <c r="AL101" i="7"/>
  <c r="AT101" i="7"/>
  <c r="BB101" i="7"/>
  <c r="BJ101" i="7"/>
  <c r="BR101" i="7"/>
  <c r="BZ101" i="7"/>
  <c r="CH101" i="7"/>
  <c r="CP101" i="7"/>
  <c r="CX101" i="7"/>
  <c r="G101" i="7"/>
  <c r="O101" i="7"/>
  <c r="W101" i="7"/>
  <c r="AE101" i="7"/>
  <c r="AM101" i="7"/>
  <c r="AU101" i="7"/>
  <c r="BC101" i="7"/>
  <c r="BK101" i="7"/>
  <c r="BS101" i="7"/>
  <c r="CA101" i="7"/>
  <c r="CI101" i="7"/>
  <c r="CQ101" i="7"/>
  <c r="CY101" i="7"/>
  <c r="H101" i="7"/>
  <c r="P101" i="7"/>
  <c r="X101" i="7"/>
  <c r="AF101" i="7"/>
  <c r="AN101" i="7"/>
  <c r="AV101" i="7"/>
  <c r="BD101" i="7"/>
  <c r="BL101" i="7"/>
  <c r="BT101" i="7"/>
  <c r="CB101" i="7"/>
  <c r="CJ101" i="7"/>
  <c r="CR101" i="7"/>
  <c r="I101" i="7"/>
  <c r="Q101" i="7"/>
  <c r="Y101" i="7"/>
  <c r="AG101" i="7"/>
  <c r="AO101" i="7"/>
  <c r="AW101" i="7"/>
  <c r="BE101" i="7"/>
  <c r="BM101" i="7"/>
  <c r="BU101" i="7"/>
  <c r="CC101" i="7"/>
  <c r="CK101" i="7"/>
  <c r="CS101" i="7"/>
  <c r="J101" i="7"/>
  <c r="R101" i="7"/>
  <c r="Z101" i="7"/>
  <c r="AH101" i="7"/>
  <c r="AP101" i="7"/>
  <c r="AX101" i="7"/>
  <c r="BF101" i="7"/>
  <c r="BN101" i="7"/>
  <c r="BV101" i="7"/>
  <c r="CD101" i="7"/>
  <c r="CL101" i="7"/>
  <c r="CT101" i="7"/>
  <c r="K101" i="7"/>
  <c r="S101" i="7"/>
  <c r="AA101" i="7"/>
  <c r="AI101" i="7"/>
  <c r="AQ101" i="7"/>
  <c r="AY101" i="7"/>
  <c r="BG101" i="7"/>
  <c r="BO101" i="7"/>
  <c r="BW101" i="7"/>
  <c r="CE101" i="7"/>
  <c r="CM101" i="7"/>
  <c r="CU101" i="7"/>
  <c r="AR101" i="7"/>
  <c r="AZ101" i="7"/>
  <c r="BH101" i="7"/>
  <c r="D101" i="7"/>
  <c r="BP101" i="7"/>
  <c r="L101" i="7"/>
  <c r="BX101" i="7"/>
  <c r="T101" i="7"/>
  <c r="CF101" i="7"/>
  <c r="AB101" i="7"/>
  <c r="CN101" i="7"/>
  <c r="AJ101" i="7"/>
  <c r="CV101" i="7"/>
  <c r="N103" i="9"/>
  <c r="V103" i="9"/>
  <c r="J103" i="9"/>
  <c r="L103" i="9"/>
  <c r="K103" i="9"/>
  <c r="U103" i="9"/>
  <c r="AD103" i="9"/>
  <c r="AL103" i="9"/>
  <c r="AT103" i="9"/>
  <c r="BB103" i="9"/>
  <c r="BJ103" i="9"/>
  <c r="BR103" i="9"/>
  <c r="BZ103" i="9"/>
  <c r="CH103" i="9"/>
  <c r="CP103" i="9"/>
  <c r="CX103" i="9"/>
  <c r="AK103" i="9"/>
  <c r="M103" i="9"/>
  <c r="W103" i="9"/>
  <c r="AE103" i="9"/>
  <c r="AM103" i="9"/>
  <c r="AU103" i="9"/>
  <c r="BC103" i="9"/>
  <c r="BK103" i="9"/>
  <c r="BS103" i="9"/>
  <c r="CA103" i="9"/>
  <c r="CI103" i="9"/>
  <c r="CQ103" i="9"/>
  <c r="CY103" i="9"/>
  <c r="AC103" i="9"/>
  <c r="O103" i="9"/>
  <c r="X103" i="9"/>
  <c r="AF103" i="9"/>
  <c r="AN103" i="9"/>
  <c r="AV103" i="9"/>
  <c r="BD103" i="9"/>
  <c r="BL103" i="9"/>
  <c r="BT103" i="9"/>
  <c r="CB103" i="9"/>
  <c r="CJ103" i="9"/>
  <c r="CR103" i="9"/>
  <c r="CZ103" i="9"/>
  <c r="BY103" i="9"/>
  <c r="P103" i="9"/>
  <c r="Y103" i="9"/>
  <c r="AG103" i="9"/>
  <c r="AO103" i="9"/>
  <c r="AW103" i="9"/>
  <c r="BE103" i="9"/>
  <c r="BM103" i="9"/>
  <c r="BU103" i="9"/>
  <c r="CC103" i="9"/>
  <c r="CK103" i="9"/>
  <c r="CS103" i="9"/>
  <c r="DA103" i="9"/>
  <c r="I103" i="9"/>
  <c r="BA103" i="9"/>
  <c r="CG103" i="9"/>
  <c r="CW103" i="9"/>
  <c r="Q103" i="9"/>
  <c r="Z103" i="9"/>
  <c r="AH103" i="9"/>
  <c r="AP103" i="9"/>
  <c r="AX103" i="9"/>
  <c r="BF103" i="9"/>
  <c r="BN103" i="9"/>
  <c r="BV103" i="9"/>
  <c r="CD103" i="9"/>
  <c r="CL103" i="9"/>
  <c r="CT103" i="9"/>
  <c r="DB103" i="9"/>
  <c r="BI103" i="9"/>
  <c r="R103" i="9"/>
  <c r="AA103" i="9"/>
  <c r="AI103" i="9"/>
  <c r="AQ103" i="9"/>
  <c r="AY103" i="9"/>
  <c r="BG103" i="9"/>
  <c r="BO103" i="9"/>
  <c r="BW103" i="9"/>
  <c r="CE103" i="9"/>
  <c r="CM103" i="9"/>
  <c r="CU103" i="9"/>
  <c r="DC103" i="9"/>
  <c r="S103" i="9"/>
  <c r="AB103" i="9"/>
  <c r="AJ103" i="9"/>
  <c r="AR103" i="9"/>
  <c r="AZ103" i="9"/>
  <c r="BH103" i="9"/>
  <c r="BP103" i="9"/>
  <c r="BX103" i="9"/>
  <c r="CF103" i="9"/>
  <c r="CN103" i="9"/>
  <c r="CV103" i="9"/>
  <c r="DD103" i="9"/>
  <c r="T103" i="9"/>
  <c r="AS103" i="9"/>
  <c r="BQ103" i="9"/>
  <c r="CO103" i="9"/>
  <c r="B101" i="7" l="1"/>
  <c r="BJ96" i="11"/>
  <c r="BW96" i="11"/>
  <c r="AQ96" i="11"/>
  <c r="K96" i="11"/>
  <c r="BM96" i="11"/>
  <c r="AG96" i="11"/>
  <c r="CE98" i="11"/>
  <c r="AY98" i="11"/>
  <c r="S98" i="11"/>
  <c r="CH98" i="11"/>
  <c r="BB98" i="11"/>
  <c r="V98" i="11"/>
  <c r="AJ96" i="11"/>
  <c r="CX96" i="11"/>
  <c r="AL96" i="11"/>
  <c r="AB96" i="11"/>
  <c r="BP96" i="11"/>
  <c r="BN96" i="11"/>
  <c r="CJ96" i="11"/>
  <c r="BD96" i="11"/>
  <c r="X96" i="11"/>
  <c r="CU98" i="11"/>
  <c r="BO98" i="11"/>
  <c r="AI98" i="11"/>
  <c r="BH96" i="11"/>
  <c r="AT96" i="11"/>
  <c r="BZ96" i="11"/>
  <c r="CF96" i="11"/>
  <c r="AZ96" i="11"/>
  <c r="CV96" i="11"/>
  <c r="CN96" i="11"/>
  <c r="AH96" i="11"/>
  <c r="AD96" i="11"/>
  <c r="BR96" i="11"/>
  <c r="CM98" i="11"/>
  <c r="BG98" i="11"/>
  <c r="AA98" i="11"/>
  <c r="T96" i="11"/>
  <c r="CS96" i="11"/>
  <c r="CI96" i="11"/>
  <c r="BC96" i="11"/>
  <c r="W96" i="11"/>
  <c r="CT98" i="11"/>
  <c r="BN98" i="11"/>
  <c r="AH98" i="11"/>
  <c r="BX98" i="11"/>
  <c r="CR98" i="11"/>
  <c r="AR98" i="11"/>
  <c r="P96" i="11"/>
  <c r="BL98" i="11"/>
  <c r="AF98" i="11"/>
  <c r="N96" i="11"/>
  <c r="L98" i="11"/>
  <c r="I96" i="11"/>
  <c r="CW98" i="11"/>
  <c r="CY96" i="11"/>
  <c r="BS96" i="11"/>
  <c r="AM96" i="11"/>
  <c r="G96" i="11"/>
  <c r="CO96" i="11"/>
  <c r="BI96" i="11"/>
  <c r="AC96" i="11"/>
  <c r="I104" i="9"/>
  <c r="Q104" i="9"/>
  <c r="Y104" i="9"/>
  <c r="AG104" i="9"/>
  <c r="AO104" i="9"/>
  <c r="AW104" i="9"/>
  <c r="BE104" i="9"/>
  <c r="BM104" i="9"/>
  <c r="BU104" i="9"/>
  <c r="CC104" i="9"/>
  <c r="CK104" i="9"/>
  <c r="CS104" i="9"/>
  <c r="DA104" i="9"/>
  <c r="AF104" i="9"/>
  <c r="CB104" i="9"/>
  <c r="J104" i="9"/>
  <c r="R104" i="9"/>
  <c r="Z104" i="9"/>
  <c r="AH104" i="9"/>
  <c r="AP104" i="9"/>
  <c r="AX104" i="9"/>
  <c r="BF104" i="9"/>
  <c r="BN104" i="9"/>
  <c r="BV104" i="9"/>
  <c r="CD104" i="9"/>
  <c r="CL104" i="9"/>
  <c r="CT104" i="9"/>
  <c r="DB104" i="9"/>
  <c r="F104" i="9"/>
  <c r="CJ104" i="9"/>
  <c r="K104" i="9"/>
  <c r="S104" i="9"/>
  <c r="AA104" i="9"/>
  <c r="AI104" i="9"/>
  <c r="AQ104" i="9"/>
  <c r="AY104" i="9"/>
  <c r="BG104" i="9"/>
  <c r="BO104" i="9"/>
  <c r="BW104" i="9"/>
  <c r="CE104" i="9"/>
  <c r="CM104" i="9"/>
  <c r="CU104" i="9"/>
  <c r="DC104" i="9"/>
  <c r="P104" i="9"/>
  <c r="BD104" i="9"/>
  <c r="CR104" i="9"/>
  <c r="L104" i="9"/>
  <c r="T104" i="9"/>
  <c r="AB104" i="9"/>
  <c r="AJ104" i="9"/>
  <c r="AR104" i="9"/>
  <c r="AZ104" i="9"/>
  <c r="BH104" i="9"/>
  <c r="BP104" i="9"/>
  <c r="BX104" i="9"/>
  <c r="CF104" i="9"/>
  <c r="CN104" i="9"/>
  <c r="CV104" i="9"/>
  <c r="DD104" i="9"/>
  <c r="AN104" i="9"/>
  <c r="BT104" i="9"/>
  <c r="M104" i="9"/>
  <c r="U104" i="9"/>
  <c r="AC104" i="9"/>
  <c r="AK104" i="9"/>
  <c r="AS104" i="9"/>
  <c r="BA104" i="9"/>
  <c r="BI104" i="9"/>
  <c r="BQ104" i="9"/>
  <c r="BY104" i="9"/>
  <c r="CG104" i="9"/>
  <c r="CO104" i="9"/>
  <c r="CW104" i="9"/>
  <c r="X104" i="9"/>
  <c r="BL104" i="9"/>
  <c r="N104" i="9"/>
  <c r="V104" i="9"/>
  <c r="AD104" i="9"/>
  <c r="AL104" i="9"/>
  <c r="AT104" i="9"/>
  <c r="BB104" i="9"/>
  <c r="BJ104" i="9"/>
  <c r="BR104" i="9"/>
  <c r="BZ104" i="9"/>
  <c r="CH104" i="9"/>
  <c r="CP104" i="9"/>
  <c r="CX104" i="9"/>
  <c r="O104" i="9"/>
  <c r="W104" i="9"/>
  <c r="AE104" i="9"/>
  <c r="AM104" i="9"/>
  <c r="AU104" i="9"/>
  <c r="BC104" i="9"/>
  <c r="BK104" i="9"/>
  <c r="BS104" i="9"/>
  <c r="CA104" i="9"/>
  <c r="CI104" i="9"/>
  <c r="CQ104" i="9"/>
  <c r="CY104" i="9"/>
  <c r="AV104" i="9"/>
  <c r="CZ104" i="9"/>
  <c r="CD98" i="11"/>
  <c r="AX98" i="11"/>
  <c r="R98" i="11"/>
  <c r="CK98" i="11"/>
  <c r="BE98" i="11"/>
  <c r="Y98" i="11"/>
  <c r="CN98" i="11"/>
  <c r="BH98" i="11"/>
  <c r="AB98" i="11"/>
  <c r="BV96" i="11"/>
  <c r="CR96" i="11"/>
  <c r="BL96" i="11"/>
  <c r="AF96" i="11"/>
  <c r="CU96" i="11"/>
  <c r="BO96" i="11"/>
  <c r="AI96" i="11"/>
  <c r="R96" i="11"/>
  <c r="CK96" i="11"/>
  <c r="BE96" i="11"/>
  <c r="Y96" i="11"/>
  <c r="J100" i="7"/>
  <c r="R100" i="7"/>
  <c r="Z100" i="7"/>
  <c r="AH100" i="7"/>
  <c r="AP100" i="7"/>
  <c r="AX100" i="7"/>
  <c r="BF100" i="7"/>
  <c r="BN100" i="7"/>
  <c r="BV100" i="7"/>
  <c r="CD100" i="7"/>
  <c r="CL100" i="7"/>
  <c r="CT100" i="7"/>
  <c r="Y100" i="7"/>
  <c r="BU100" i="7"/>
  <c r="K100" i="7"/>
  <c r="S100" i="7"/>
  <c r="AA100" i="7"/>
  <c r="AI100" i="7"/>
  <c r="AQ100" i="7"/>
  <c r="AY100" i="7"/>
  <c r="BG100" i="7"/>
  <c r="BO100" i="7"/>
  <c r="BW100" i="7"/>
  <c r="CE100" i="7"/>
  <c r="CM100" i="7"/>
  <c r="CU100" i="7"/>
  <c r="AO100" i="7"/>
  <c r="D100" i="7"/>
  <c r="L100" i="7"/>
  <c r="T100" i="7"/>
  <c r="AB100" i="7"/>
  <c r="AJ100" i="7"/>
  <c r="AR100" i="7"/>
  <c r="AZ100" i="7"/>
  <c r="BH100" i="7"/>
  <c r="BP100" i="7"/>
  <c r="BX100" i="7"/>
  <c r="CF100" i="7"/>
  <c r="CN100" i="7"/>
  <c r="CV100" i="7"/>
  <c r="BE100" i="7"/>
  <c r="E100" i="7"/>
  <c r="M100" i="7"/>
  <c r="U100" i="7"/>
  <c r="AC100" i="7"/>
  <c r="AK100" i="7"/>
  <c r="AS100" i="7"/>
  <c r="BA100" i="7"/>
  <c r="BI100" i="7"/>
  <c r="BQ100" i="7"/>
  <c r="BY100" i="7"/>
  <c r="CG100" i="7"/>
  <c r="CO100" i="7"/>
  <c r="CW100" i="7"/>
  <c r="I100" i="7"/>
  <c r="Q100" i="7"/>
  <c r="AW100" i="7"/>
  <c r="CS100" i="7"/>
  <c r="F100" i="7"/>
  <c r="N100" i="7"/>
  <c r="V100" i="7"/>
  <c r="AD100" i="7"/>
  <c r="AL100" i="7"/>
  <c r="AT100" i="7"/>
  <c r="BB100" i="7"/>
  <c r="BJ100" i="7"/>
  <c r="BR100" i="7"/>
  <c r="BZ100" i="7"/>
  <c r="CH100" i="7"/>
  <c r="CP100" i="7"/>
  <c r="CX100" i="7"/>
  <c r="AG100" i="7"/>
  <c r="CC100" i="7"/>
  <c r="G100" i="7"/>
  <c r="O100" i="7"/>
  <c r="W100" i="7"/>
  <c r="AE100" i="7"/>
  <c r="AM100" i="7"/>
  <c r="AU100" i="7"/>
  <c r="BC100" i="7"/>
  <c r="BK100" i="7"/>
  <c r="BS100" i="7"/>
  <c r="CA100" i="7"/>
  <c r="CI100" i="7"/>
  <c r="CQ100" i="7"/>
  <c r="CY100" i="7"/>
  <c r="H100" i="7"/>
  <c r="P100" i="7"/>
  <c r="X100" i="7"/>
  <c r="AF100" i="7"/>
  <c r="AN100" i="7"/>
  <c r="AV100" i="7"/>
  <c r="BD100" i="7"/>
  <c r="BL100" i="7"/>
  <c r="BT100" i="7"/>
  <c r="CB100" i="7"/>
  <c r="CJ100" i="7"/>
  <c r="CR100" i="7"/>
  <c r="CK100" i="7"/>
  <c r="BM100" i="7"/>
  <c r="BZ98" i="11"/>
  <c r="AT98" i="11"/>
  <c r="N98" i="11"/>
  <c r="CG98" i="11"/>
  <c r="BA98" i="11"/>
  <c r="U98" i="11"/>
  <c r="CJ98" i="11"/>
  <c r="BD98" i="11"/>
  <c r="X98" i="11"/>
  <c r="CQ96" i="11"/>
  <c r="BK96" i="11"/>
  <c r="AE96" i="11"/>
  <c r="CG96" i="11"/>
  <c r="BA96" i="11"/>
  <c r="U96" i="11"/>
  <c r="BV98" i="11"/>
  <c r="AP98" i="11"/>
  <c r="J98" i="11"/>
  <c r="CC98" i="11"/>
  <c r="AW98" i="11"/>
  <c r="Q98" i="11"/>
  <c r="CF98" i="11"/>
  <c r="AZ98" i="11"/>
  <c r="T98" i="11"/>
  <c r="CM96" i="11"/>
  <c r="BG96" i="11"/>
  <c r="AA96" i="11"/>
  <c r="J96" i="11"/>
  <c r="CC96" i="11"/>
  <c r="AW96" i="11"/>
  <c r="Q96" i="11"/>
  <c r="CX98" i="11"/>
  <c r="BR98" i="11"/>
  <c r="AL98" i="11"/>
  <c r="F98" i="11"/>
  <c r="E98" i="11"/>
  <c r="BY98" i="11"/>
  <c r="AS98" i="11"/>
  <c r="M98" i="11"/>
  <c r="CB98" i="11"/>
  <c r="AV98" i="11"/>
  <c r="P98" i="11"/>
  <c r="E96" i="11"/>
  <c r="F96" i="11"/>
  <c r="BY96" i="11"/>
  <c r="AS96" i="11"/>
  <c r="M96" i="11"/>
  <c r="CQ98" i="11"/>
  <c r="BK98" i="11"/>
  <c r="AE98" i="11"/>
  <c r="BU98" i="11"/>
  <c r="AO98" i="11"/>
  <c r="I98" i="11"/>
  <c r="B99" i="7"/>
  <c r="CE96" i="11"/>
  <c r="AY96" i="11"/>
  <c r="S96" i="11"/>
  <c r="BU96" i="11"/>
  <c r="AO96" i="11"/>
  <c r="CP98" i="11"/>
  <c r="BJ98" i="11"/>
  <c r="AD98" i="11"/>
  <c r="BQ98" i="11"/>
  <c r="AK98" i="11"/>
  <c r="CZ98" i="11"/>
  <c r="BT98" i="11"/>
  <c r="AN98" i="11"/>
  <c r="H98" i="11"/>
  <c r="AP96" i="11"/>
  <c r="CA96" i="11"/>
  <c r="AU96" i="11"/>
  <c r="O96" i="11"/>
  <c r="CW96" i="11"/>
  <c r="BQ96" i="11"/>
  <c r="AK96" i="11"/>
  <c r="AQ97" i="10"/>
  <c r="CM97" i="10"/>
  <c r="D97" i="10"/>
  <c r="H97" i="10"/>
  <c r="L97" i="10"/>
  <c r="P97" i="10"/>
  <c r="T97" i="10"/>
  <c r="X97" i="10"/>
  <c r="AB97" i="10"/>
  <c r="AF97" i="10"/>
  <c r="AJ97" i="10"/>
  <c r="AN97" i="10"/>
  <c r="AR97" i="10"/>
  <c r="AV97" i="10"/>
  <c r="AZ97" i="10"/>
  <c r="BD97" i="10"/>
  <c r="BH97" i="10"/>
  <c r="BL97" i="10"/>
  <c r="BP97" i="10"/>
  <c r="BT97" i="10"/>
  <c r="BX97" i="10"/>
  <c r="CB97" i="10"/>
  <c r="CF97" i="10"/>
  <c r="CJ97" i="10"/>
  <c r="CN97" i="10"/>
  <c r="CR97" i="10"/>
  <c r="CV97" i="10"/>
  <c r="AE97" i="10"/>
  <c r="CI97" i="10"/>
  <c r="AU97" i="10"/>
  <c r="AX97" i="11" s="1"/>
  <c r="CU97" i="10"/>
  <c r="E97" i="10"/>
  <c r="I97" i="10"/>
  <c r="M97" i="10"/>
  <c r="Q97" i="10"/>
  <c r="U97" i="10"/>
  <c r="Y97" i="10"/>
  <c r="AC97" i="10"/>
  <c r="AG97" i="10"/>
  <c r="AK97" i="10"/>
  <c r="AO97" i="10"/>
  <c r="AS97" i="10"/>
  <c r="AW97" i="10"/>
  <c r="BA97" i="10"/>
  <c r="BE97" i="10"/>
  <c r="BI97" i="10"/>
  <c r="BM97" i="10"/>
  <c r="BQ97" i="10"/>
  <c r="BU97" i="10"/>
  <c r="BY97" i="10"/>
  <c r="CC97" i="10"/>
  <c r="CG97" i="10"/>
  <c r="CK97" i="10"/>
  <c r="CO97" i="10"/>
  <c r="CS97" i="10"/>
  <c r="CW97" i="10"/>
  <c r="C97" i="10"/>
  <c r="K97" i="10"/>
  <c r="N97" i="11" s="1"/>
  <c r="S97" i="10"/>
  <c r="AA97" i="10"/>
  <c r="AM97" i="10"/>
  <c r="AP97" i="11" s="1"/>
  <c r="BG97" i="10"/>
  <c r="BO97" i="10"/>
  <c r="BR97" i="11" s="1"/>
  <c r="BW97" i="10"/>
  <c r="BZ97" i="11" s="1"/>
  <c r="CE97" i="10"/>
  <c r="AY97" i="10"/>
  <c r="CQ97" i="10"/>
  <c r="F97" i="10"/>
  <c r="J97" i="10"/>
  <c r="N97" i="10"/>
  <c r="R97" i="10"/>
  <c r="U97" i="11" s="1"/>
  <c r="V97" i="10"/>
  <c r="Z97" i="10"/>
  <c r="AD97" i="10"/>
  <c r="AG97" i="11" s="1"/>
  <c r="AH97" i="10"/>
  <c r="AL97" i="10"/>
  <c r="AP97" i="10"/>
  <c r="AT97" i="10"/>
  <c r="AW97" i="11" s="1"/>
  <c r="AX97" i="10"/>
  <c r="BB97" i="10"/>
  <c r="BF97" i="10"/>
  <c r="BJ97" i="10"/>
  <c r="BN97" i="10"/>
  <c r="BR97" i="10"/>
  <c r="BV97" i="10"/>
  <c r="BZ97" i="10"/>
  <c r="CC97" i="11" s="1"/>
  <c r="CD97" i="10"/>
  <c r="CH97" i="10"/>
  <c r="CK97" i="11" s="1"/>
  <c r="CL97" i="10"/>
  <c r="CO97" i="11" s="1"/>
  <c r="CP97" i="10"/>
  <c r="CT97" i="10"/>
  <c r="CX97" i="10"/>
  <c r="G97" i="10"/>
  <c r="J97" i="11" s="1"/>
  <c r="O97" i="10"/>
  <c r="R97" i="11" s="1"/>
  <c r="W97" i="10"/>
  <c r="AI97" i="10"/>
  <c r="AL97" i="11" s="1"/>
  <c r="BC97" i="10"/>
  <c r="BK97" i="10"/>
  <c r="BN97" i="11" s="1"/>
  <c r="BS97" i="10"/>
  <c r="BV97" i="11" s="1"/>
  <c r="CA97" i="10"/>
  <c r="CL98" i="11"/>
  <c r="BF98" i="11"/>
  <c r="Z98" i="11"/>
  <c r="CS98" i="11"/>
  <c r="BM98" i="11"/>
  <c r="AG98" i="11"/>
  <c r="CV98" i="11"/>
  <c r="BP98" i="11"/>
  <c r="AJ98" i="11"/>
  <c r="BE97" i="11" l="1"/>
  <c r="BJ97" i="11"/>
  <c r="BA97" i="11"/>
  <c r="AS97" i="11"/>
  <c r="CG97" i="11"/>
  <c r="CT97" i="11"/>
  <c r="V97" i="11"/>
  <c r="CI97" i="11"/>
  <c r="BC97" i="11"/>
  <c r="W97" i="11"/>
  <c r="Y97" i="11"/>
  <c r="CZ97" i="11"/>
  <c r="BT97" i="11"/>
  <c r="AN97" i="11"/>
  <c r="H97" i="11"/>
  <c r="CM97" i="11"/>
  <c r="BG97" i="11"/>
  <c r="AA97" i="11"/>
  <c r="CW97" i="11"/>
  <c r="CP97" i="11"/>
  <c r="CV97" i="11"/>
  <c r="BP97" i="11"/>
  <c r="AJ97" i="11"/>
  <c r="CX97" i="11"/>
  <c r="CR97" i="11"/>
  <c r="BL97" i="11"/>
  <c r="AF97" i="11"/>
  <c r="CE97" i="11"/>
  <c r="AY97" i="11"/>
  <c r="S97" i="11"/>
  <c r="CN97" i="11"/>
  <c r="BH97" i="11"/>
  <c r="AB97" i="11"/>
  <c r="M97" i="11"/>
  <c r="AD97" i="11"/>
  <c r="AH97" i="11"/>
  <c r="BW97" i="11"/>
  <c r="AQ97" i="11"/>
  <c r="K97" i="11"/>
  <c r="B96" i="11"/>
  <c r="C96" i="11" s="1"/>
  <c r="B103" i="9" s="1"/>
  <c r="Z97" i="11"/>
  <c r="Q97" i="11"/>
  <c r="BY97" i="11"/>
  <c r="CL97" i="11"/>
  <c r="CA97" i="11"/>
  <c r="AU97" i="11"/>
  <c r="O97" i="11"/>
  <c r="CD97" i="11"/>
  <c r="BU97" i="11"/>
  <c r="AO97" i="11"/>
  <c r="I97" i="11"/>
  <c r="CJ97" i="11"/>
  <c r="BD97" i="11"/>
  <c r="X97" i="11"/>
  <c r="B100" i="7"/>
  <c r="BQ97" i="11"/>
  <c r="AZ97" i="11"/>
  <c r="T97" i="11"/>
  <c r="CY97" i="11"/>
  <c r="BS97" i="11"/>
  <c r="AM97" i="11"/>
  <c r="G97" i="11"/>
  <c r="AV97" i="11"/>
  <c r="P97" i="11"/>
  <c r="CU97" i="11"/>
  <c r="BO97" i="11"/>
  <c r="AI97" i="11"/>
  <c r="AK97" i="11"/>
  <c r="CF97" i="11"/>
  <c r="CS97" i="11"/>
  <c r="BM97" i="11"/>
  <c r="BB97" i="11"/>
  <c r="CB97" i="11"/>
  <c r="BF97" i="11"/>
  <c r="BI97" i="11"/>
  <c r="AC97" i="11"/>
  <c r="CH97" i="11"/>
  <c r="E97" i="11"/>
  <c r="F97" i="11"/>
  <c r="BX97" i="11"/>
  <c r="AR97" i="11"/>
  <c r="L97" i="11"/>
  <c r="CQ97" i="11"/>
  <c r="BK97" i="11"/>
  <c r="AE97" i="11"/>
  <c r="AT97" i="11"/>
  <c r="B98" i="11"/>
  <c r="C98" i="11" s="1"/>
  <c r="B105" i="9" s="1"/>
  <c r="B97" i="11" l="1"/>
  <c r="C97" i="11" s="1"/>
  <c r="B104" i="9" s="1"/>
  <c r="C105" i="9"/>
  <c r="D105" i="9" s="1"/>
  <c r="E105" i="9" s="1"/>
  <c r="C103" i="9"/>
  <c r="D103" i="9" s="1"/>
  <c r="E103" i="9" s="1"/>
  <c r="C104" i="9" l="1"/>
  <c r="D104" i="9" s="1"/>
  <c r="E104" i="9" s="1"/>
  <c r="F105" i="9" l="1"/>
  <c r="F103" i="9"/>
  <c r="C103" i="6" l="1"/>
  <c r="C101" i="6"/>
  <c r="A100" i="11" l="1"/>
  <c r="A103" i="7"/>
  <c r="C102" i="6"/>
  <c r="A107" i="9"/>
  <c r="A100" i="10"/>
  <c r="A105" i="7"/>
  <c r="A102" i="10"/>
  <c r="A102" i="11"/>
  <c r="A109" i="9"/>
  <c r="BL100" i="10" l="1"/>
  <c r="F100" i="10"/>
  <c r="J100" i="10"/>
  <c r="N100" i="10"/>
  <c r="R100" i="10"/>
  <c r="V100" i="10"/>
  <c r="Z100" i="10"/>
  <c r="AC100" i="11" s="1"/>
  <c r="AD100" i="10"/>
  <c r="AH100" i="10"/>
  <c r="AL100" i="10"/>
  <c r="AP100" i="10"/>
  <c r="AT100" i="10"/>
  <c r="AX100" i="10"/>
  <c r="BB100" i="10"/>
  <c r="BF100" i="10"/>
  <c r="BI100" i="11" s="1"/>
  <c r="BJ100" i="10"/>
  <c r="BM100" i="10"/>
  <c r="BP100" i="10"/>
  <c r="BT100" i="10"/>
  <c r="BX100" i="10"/>
  <c r="CB100" i="10"/>
  <c r="CF100" i="10"/>
  <c r="CJ100" i="10"/>
  <c r="CN100" i="10"/>
  <c r="CR100" i="10"/>
  <c r="CV100" i="10"/>
  <c r="C100" i="10"/>
  <c r="G100" i="10"/>
  <c r="K100" i="10"/>
  <c r="O100" i="10"/>
  <c r="S100" i="10"/>
  <c r="W100" i="10"/>
  <c r="AA100" i="10"/>
  <c r="AE100" i="10"/>
  <c r="AI100" i="10"/>
  <c r="AM100" i="10"/>
  <c r="AQ100" i="10"/>
  <c r="AU100" i="10"/>
  <c r="AY100" i="10"/>
  <c r="BC100" i="10"/>
  <c r="BG100" i="10"/>
  <c r="BK100" i="10"/>
  <c r="BN100" i="11" s="1"/>
  <c r="BQ100" i="10"/>
  <c r="BU100" i="10"/>
  <c r="BY100" i="10"/>
  <c r="CC100" i="10"/>
  <c r="CG100" i="10"/>
  <c r="CK100" i="10"/>
  <c r="CO100" i="10"/>
  <c r="CS100" i="10"/>
  <c r="CW100" i="10"/>
  <c r="D100" i="10"/>
  <c r="H100" i="10"/>
  <c r="L100" i="10"/>
  <c r="P100" i="10"/>
  <c r="T100" i="10"/>
  <c r="X100" i="10"/>
  <c r="AB100" i="10"/>
  <c r="AE100" i="11" s="1"/>
  <c r="AF100" i="10"/>
  <c r="AJ100" i="10"/>
  <c r="AN100" i="10"/>
  <c r="AR100" i="10"/>
  <c r="AV100" i="10"/>
  <c r="AZ100" i="10"/>
  <c r="BD100" i="10"/>
  <c r="BH100" i="10"/>
  <c r="BN100" i="10"/>
  <c r="BR100" i="10"/>
  <c r="BV100" i="10"/>
  <c r="BZ100" i="10"/>
  <c r="CD100" i="10"/>
  <c r="CG100" i="11" s="1"/>
  <c r="CH100" i="10"/>
  <c r="CL100" i="10"/>
  <c r="CP100" i="10"/>
  <c r="CT100" i="10"/>
  <c r="CX100" i="10"/>
  <c r="E100" i="10"/>
  <c r="H100" i="11" s="1"/>
  <c r="I100" i="10"/>
  <c r="L100" i="11" s="1"/>
  <c r="M100" i="10"/>
  <c r="P100" i="11" s="1"/>
  <c r="Q100" i="10"/>
  <c r="U100" i="10"/>
  <c r="Y100" i="10"/>
  <c r="AC100" i="10"/>
  <c r="AG100" i="10"/>
  <c r="AJ100" i="11" s="1"/>
  <c r="AK100" i="10"/>
  <c r="AN100" i="11" s="1"/>
  <c r="AO100" i="10"/>
  <c r="AR100" i="11" s="1"/>
  <c r="AS100" i="10"/>
  <c r="AV100" i="11" s="1"/>
  <c r="AW100" i="10"/>
  <c r="BA100" i="10"/>
  <c r="BE100" i="10"/>
  <c r="BI100" i="10"/>
  <c r="CI100" i="10"/>
  <c r="CM100" i="10"/>
  <c r="CQ100" i="10"/>
  <c r="CT100" i="11" s="1"/>
  <c r="BO100" i="10"/>
  <c r="BR100" i="11" s="1"/>
  <c r="CU100" i="10"/>
  <c r="CX100" i="11" s="1"/>
  <c r="BS100" i="10"/>
  <c r="BV100" i="11" s="1"/>
  <c r="CE100" i="10"/>
  <c r="BW100" i="10"/>
  <c r="BZ100" i="11" s="1"/>
  <c r="CA100" i="10"/>
  <c r="I107" i="9"/>
  <c r="Q107" i="9"/>
  <c r="Y107" i="9"/>
  <c r="AG107" i="9"/>
  <c r="AO107" i="9"/>
  <c r="AW107" i="9"/>
  <c r="BE107" i="9"/>
  <c r="BM107" i="9"/>
  <c r="BU107" i="9"/>
  <c r="CC107" i="9"/>
  <c r="CK107" i="9"/>
  <c r="CS107" i="9"/>
  <c r="DA107" i="9"/>
  <c r="J107" i="9"/>
  <c r="R107" i="9"/>
  <c r="Z107" i="9"/>
  <c r="AH107" i="9"/>
  <c r="AP107" i="9"/>
  <c r="AX107" i="9"/>
  <c r="BF107" i="9"/>
  <c r="BN107" i="9"/>
  <c r="BV107" i="9"/>
  <c r="CD107" i="9"/>
  <c r="CL107" i="9"/>
  <c r="CT107" i="9"/>
  <c r="DB107" i="9"/>
  <c r="K107" i="9"/>
  <c r="S107" i="9"/>
  <c r="AA107" i="9"/>
  <c r="AI107" i="9"/>
  <c r="AQ107" i="9"/>
  <c r="AY107" i="9"/>
  <c r="BG107" i="9"/>
  <c r="BO107" i="9"/>
  <c r="BW107" i="9"/>
  <c r="CE107" i="9"/>
  <c r="CM107" i="9"/>
  <c r="CU107" i="9"/>
  <c r="DC107" i="9"/>
  <c r="L107" i="9"/>
  <c r="T107" i="9"/>
  <c r="AB107" i="9"/>
  <c r="AJ107" i="9"/>
  <c r="AR107" i="9"/>
  <c r="AZ107" i="9"/>
  <c r="BH107" i="9"/>
  <c r="BP107" i="9"/>
  <c r="BX107" i="9"/>
  <c r="CF107" i="9"/>
  <c r="CN107" i="9"/>
  <c r="CV107" i="9"/>
  <c r="DD107" i="9"/>
  <c r="M107" i="9"/>
  <c r="U107" i="9"/>
  <c r="AC107" i="9"/>
  <c r="AK107" i="9"/>
  <c r="AS107" i="9"/>
  <c r="BA107" i="9"/>
  <c r="BI107" i="9"/>
  <c r="BQ107" i="9"/>
  <c r="BY107" i="9"/>
  <c r="CG107" i="9"/>
  <c r="CO107" i="9"/>
  <c r="CW107" i="9"/>
  <c r="N107" i="9"/>
  <c r="V107" i="9"/>
  <c r="AD107" i="9"/>
  <c r="AL107" i="9"/>
  <c r="AT107" i="9"/>
  <c r="BB107" i="9"/>
  <c r="BJ107" i="9"/>
  <c r="BR107" i="9"/>
  <c r="BZ107" i="9"/>
  <c r="CH107" i="9"/>
  <c r="CP107" i="9"/>
  <c r="CX107" i="9"/>
  <c r="O107" i="9"/>
  <c r="W107" i="9"/>
  <c r="AE107" i="9"/>
  <c r="AM107" i="9"/>
  <c r="AU107" i="9"/>
  <c r="BC107" i="9"/>
  <c r="BK107" i="9"/>
  <c r="BS107" i="9"/>
  <c r="CA107" i="9"/>
  <c r="CI107" i="9"/>
  <c r="CQ107" i="9"/>
  <c r="CY107" i="9"/>
  <c r="BL107" i="9"/>
  <c r="BT107" i="9"/>
  <c r="P107" i="9"/>
  <c r="CB107" i="9"/>
  <c r="X107" i="9"/>
  <c r="CJ107" i="9"/>
  <c r="AF107" i="9"/>
  <c r="CR107" i="9"/>
  <c r="AN107" i="9"/>
  <c r="CZ107" i="9"/>
  <c r="AV107" i="9"/>
  <c r="BD107" i="9"/>
  <c r="CG102" i="10"/>
  <c r="AJ102" i="10"/>
  <c r="CC102" i="10"/>
  <c r="AC102" i="10"/>
  <c r="O102" i="10"/>
  <c r="V102" i="10"/>
  <c r="Z102" i="10"/>
  <c r="AV102" i="10"/>
  <c r="BK102" i="10"/>
  <c r="BO102" i="10"/>
  <c r="BZ102" i="10"/>
  <c r="CK102" i="10"/>
  <c r="AK102" i="10"/>
  <c r="BH102" i="10"/>
  <c r="F102" i="10"/>
  <c r="I102" i="11" s="1"/>
  <c r="J102" i="10"/>
  <c r="AM102" i="10"/>
  <c r="AQ102" i="10"/>
  <c r="BB102" i="10"/>
  <c r="BF102" i="10"/>
  <c r="BU102" i="10"/>
  <c r="CQ102" i="10"/>
  <c r="CU102" i="10"/>
  <c r="CX102" i="11" s="1"/>
  <c r="BP102" i="10"/>
  <c r="AF102" i="10"/>
  <c r="BI102" i="10"/>
  <c r="L102" i="10"/>
  <c r="W102" i="10"/>
  <c r="AA102" i="10"/>
  <c r="AH102" i="10"/>
  <c r="AW102" i="10"/>
  <c r="AZ102" i="11" s="1"/>
  <c r="BL102" i="10"/>
  <c r="CA102" i="10"/>
  <c r="CH102" i="10"/>
  <c r="CL102" i="10"/>
  <c r="BQ102" i="10"/>
  <c r="T102" i="10"/>
  <c r="W102" i="11" s="1"/>
  <c r="AG102" i="10"/>
  <c r="AJ102" i="11" s="1"/>
  <c r="CN102" i="10"/>
  <c r="CQ102" i="11" s="1"/>
  <c r="M102" i="10"/>
  <c r="G102" i="10"/>
  <c r="K102" i="10"/>
  <c r="N102" i="11" s="1"/>
  <c r="R102" i="10"/>
  <c r="AN102" i="10"/>
  <c r="BC102" i="10"/>
  <c r="BG102" i="10"/>
  <c r="BJ102" i="11" s="1"/>
  <c r="BR102" i="10"/>
  <c r="BV102" i="10"/>
  <c r="CR102" i="10"/>
  <c r="CV102" i="10"/>
  <c r="U102" i="10"/>
  <c r="CO102" i="10"/>
  <c r="AR102" i="10"/>
  <c r="AU102" i="11" s="1"/>
  <c r="X102" i="10"/>
  <c r="AI102" i="10"/>
  <c r="AL102" i="11" s="1"/>
  <c r="AT102" i="10"/>
  <c r="AX102" i="10"/>
  <c r="BM102" i="10"/>
  <c r="CI102" i="10"/>
  <c r="CM102" i="10"/>
  <c r="CX102" i="10"/>
  <c r="CW102" i="10"/>
  <c r="AZ102" i="10"/>
  <c r="BC102" i="11" s="1"/>
  <c r="P102" i="10"/>
  <c r="AS102" i="10"/>
  <c r="H102" i="10"/>
  <c r="S102" i="10"/>
  <c r="AD102" i="10"/>
  <c r="AO102" i="10"/>
  <c r="AR102" i="11" s="1"/>
  <c r="BD102" i="10"/>
  <c r="BS102" i="10"/>
  <c r="BV102" i="11" s="1"/>
  <c r="BW102" i="10"/>
  <c r="CD102" i="10"/>
  <c r="CS102" i="10"/>
  <c r="BA102" i="10"/>
  <c r="BD102" i="11" s="1"/>
  <c r="D102" i="10"/>
  <c r="Q102" i="10"/>
  <c r="T102" i="11" s="1"/>
  <c r="BX102" i="10"/>
  <c r="C102" i="10"/>
  <c r="N102" i="10"/>
  <c r="Y102" i="10"/>
  <c r="AU102" i="10"/>
  <c r="AY102" i="10"/>
  <c r="BJ102" i="10"/>
  <c r="BM102" i="11" s="1"/>
  <c r="BN102" i="10"/>
  <c r="BQ102" i="11" s="1"/>
  <c r="CJ102" i="10"/>
  <c r="CM102" i="11" s="1"/>
  <c r="BY102" i="10"/>
  <c r="CB102" i="11" s="1"/>
  <c r="AL102" i="10"/>
  <c r="AO102" i="11" s="1"/>
  <c r="CF102" i="10"/>
  <c r="CI102" i="11" s="1"/>
  <c r="AB102" i="10"/>
  <c r="AE102" i="11" s="1"/>
  <c r="AP102" i="10"/>
  <c r="AS102" i="11" s="1"/>
  <c r="CE102" i="10"/>
  <c r="E102" i="10"/>
  <c r="I102" i="10"/>
  <c r="CP102" i="10"/>
  <c r="CS102" i="11" s="1"/>
  <c r="BE102" i="10"/>
  <c r="BH102" i="11" s="1"/>
  <c r="CT102" i="10"/>
  <c r="CB102" i="10"/>
  <c r="CE102" i="11" s="1"/>
  <c r="AE102" i="10"/>
  <c r="AH102" i="11" s="1"/>
  <c r="BT102" i="10"/>
  <c r="K105" i="7"/>
  <c r="S105" i="7"/>
  <c r="AA105" i="7"/>
  <c r="AI105" i="7"/>
  <c r="AQ105" i="7"/>
  <c r="AY105" i="7"/>
  <c r="BG105" i="7"/>
  <c r="BO105" i="7"/>
  <c r="BW105" i="7"/>
  <c r="CE105" i="7"/>
  <c r="CM105" i="7"/>
  <c r="CU105" i="7"/>
  <c r="D105" i="7"/>
  <c r="L105" i="7"/>
  <c r="T105" i="7"/>
  <c r="AB105" i="7"/>
  <c r="AJ105" i="7"/>
  <c r="AR105" i="7"/>
  <c r="AZ105" i="7"/>
  <c r="BH105" i="7"/>
  <c r="BP105" i="7"/>
  <c r="BX105" i="7"/>
  <c r="CF105" i="7"/>
  <c r="CN105" i="7"/>
  <c r="CV105" i="7"/>
  <c r="E105" i="7"/>
  <c r="M105" i="7"/>
  <c r="U105" i="7"/>
  <c r="AC105" i="7"/>
  <c r="AK105" i="7"/>
  <c r="AS105" i="7"/>
  <c r="BA105" i="7"/>
  <c r="BI105" i="7"/>
  <c r="BQ105" i="7"/>
  <c r="BY105" i="7"/>
  <c r="CG105" i="7"/>
  <c r="CO105" i="7"/>
  <c r="CW105" i="7"/>
  <c r="F105" i="7"/>
  <c r="N105" i="7"/>
  <c r="V105" i="7"/>
  <c r="AD105" i="7"/>
  <c r="AL105" i="7"/>
  <c r="AT105" i="7"/>
  <c r="BB105" i="7"/>
  <c r="BJ105" i="7"/>
  <c r="BR105" i="7"/>
  <c r="BZ105" i="7"/>
  <c r="CH105" i="7"/>
  <c r="CP105" i="7"/>
  <c r="CX105" i="7"/>
  <c r="G105" i="7"/>
  <c r="O105" i="7"/>
  <c r="W105" i="7"/>
  <c r="AE105" i="7"/>
  <c r="AM105" i="7"/>
  <c r="AU105" i="7"/>
  <c r="BC105" i="7"/>
  <c r="BK105" i="7"/>
  <c r="BS105" i="7"/>
  <c r="CA105" i="7"/>
  <c r="CI105" i="7"/>
  <c r="CQ105" i="7"/>
  <c r="CY105" i="7"/>
  <c r="H105" i="7"/>
  <c r="P105" i="7"/>
  <c r="X105" i="7"/>
  <c r="AF105" i="7"/>
  <c r="AN105" i="7"/>
  <c r="AV105" i="7"/>
  <c r="BD105" i="7"/>
  <c r="BL105" i="7"/>
  <c r="BT105" i="7"/>
  <c r="CB105" i="7"/>
  <c r="CJ105" i="7"/>
  <c r="CR105" i="7"/>
  <c r="I105" i="7"/>
  <c r="Q105" i="7"/>
  <c r="Y105" i="7"/>
  <c r="AG105" i="7"/>
  <c r="AO105" i="7"/>
  <c r="AW105" i="7"/>
  <c r="BE105" i="7"/>
  <c r="BM105" i="7"/>
  <c r="BU105" i="7"/>
  <c r="CC105" i="7"/>
  <c r="CK105" i="7"/>
  <c r="CS105" i="7"/>
  <c r="Z105" i="7"/>
  <c r="CL105" i="7"/>
  <c r="AH105" i="7"/>
  <c r="CT105" i="7"/>
  <c r="AP105" i="7"/>
  <c r="AX105" i="7"/>
  <c r="BF105" i="7"/>
  <c r="R105" i="7"/>
  <c r="BN105" i="7"/>
  <c r="J105" i="7"/>
  <c r="BV105" i="7"/>
  <c r="CD105" i="7"/>
  <c r="J103" i="7"/>
  <c r="R103" i="7"/>
  <c r="Z103" i="7"/>
  <c r="AH103" i="7"/>
  <c r="AP103" i="7"/>
  <c r="AX103" i="7"/>
  <c r="BF103" i="7"/>
  <c r="BN103" i="7"/>
  <c r="BV103" i="7"/>
  <c r="CD103" i="7"/>
  <c r="CL103" i="7"/>
  <c r="CT103" i="7"/>
  <c r="K103" i="7"/>
  <c r="S103" i="7"/>
  <c r="AA103" i="7"/>
  <c r="AI103" i="7"/>
  <c r="AQ103" i="7"/>
  <c r="AY103" i="7"/>
  <c r="BG103" i="7"/>
  <c r="BO103" i="7"/>
  <c r="BW103" i="7"/>
  <c r="CE103" i="7"/>
  <c r="CM103" i="7"/>
  <c r="CU103" i="7"/>
  <c r="D103" i="7"/>
  <c r="L103" i="7"/>
  <c r="T103" i="7"/>
  <c r="AB103" i="7"/>
  <c r="AJ103" i="7"/>
  <c r="AR103" i="7"/>
  <c r="AZ103" i="7"/>
  <c r="BH103" i="7"/>
  <c r="BP103" i="7"/>
  <c r="BX103" i="7"/>
  <c r="CF103" i="7"/>
  <c r="CN103" i="7"/>
  <c r="CV103" i="7"/>
  <c r="E103" i="7"/>
  <c r="M103" i="7"/>
  <c r="U103" i="7"/>
  <c r="AC103" i="7"/>
  <c r="AK103" i="7"/>
  <c r="AS103" i="7"/>
  <c r="BA103" i="7"/>
  <c r="BI103" i="7"/>
  <c r="BQ103" i="7"/>
  <c r="BY103" i="7"/>
  <c r="CG103" i="7"/>
  <c r="CO103" i="7"/>
  <c r="CW103" i="7"/>
  <c r="F103" i="7"/>
  <c r="N103" i="7"/>
  <c r="V103" i="7"/>
  <c r="AD103" i="7"/>
  <c r="AL103" i="7"/>
  <c r="AT103" i="7"/>
  <c r="BB103" i="7"/>
  <c r="BJ103" i="7"/>
  <c r="BR103" i="7"/>
  <c r="BZ103" i="7"/>
  <c r="CH103" i="7"/>
  <c r="CP103" i="7"/>
  <c r="CX103" i="7"/>
  <c r="G103" i="7"/>
  <c r="O103" i="7"/>
  <c r="W103" i="7"/>
  <c r="AE103" i="7"/>
  <c r="AM103" i="7"/>
  <c r="AU103" i="7"/>
  <c r="BC103" i="7"/>
  <c r="BK103" i="7"/>
  <c r="BS103" i="7"/>
  <c r="CA103" i="7"/>
  <c r="CI103" i="7"/>
  <c r="CQ103" i="7"/>
  <c r="CY103" i="7"/>
  <c r="H103" i="7"/>
  <c r="P103" i="7"/>
  <c r="X103" i="7"/>
  <c r="AF103" i="7"/>
  <c r="AN103" i="7"/>
  <c r="AV103" i="7"/>
  <c r="BD103" i="7"/>
  <c r="BL103" i="7"/>
  <c r="BT103" i="7"/>
  <c r="CB103" i="7"/>
  <c r="CJ103" i="7"/>
  <c r="CR103" i="7"/>
  <c r="AG103" i="7"/>
  <c r="CS103" i="7"/>
  <c r="AO103" i="7"/>
  <c r="AW103" i="7"/>
  <c r="BE103" i="7"/>
  <c r="BM103" i="7"/>
  <c r="CK103" i="7"/>
  <c r="I103" i="7"/>
  <c r="BU103" i="7"/>
  <c r="Q103" i="7"/>
  <c r="CC103" i="7"/>
  <c r="Y103" i="7"/>
  <c r="A108" i="9"/>
  <c r="A104" i="7"/>
  <c r="D111" i="6"/>
  <c r="B105" i="6"/>
  <c r="A101" i="10"/>
  <c r="A101" i="11"/>
  <c r="J109" i="9"/>
  <c r="R109" i="9"/>
  <c r="Z109" i="9"/>
  <c r="AH109" i="9"/>
  <c r="AP109" i="9"/>
  <c r="AX109" i="9"/>
  <c r="BF109" i="9"/>
  <c r="BN109" i="9"/>
  <c r="BV109" i="9"/>
  <c r="CD109" i="9"/>
  <c r="CL109" i="9"/>
  <c r="CT109" i="9"/>
  <c r="DB109" i="9"/>
  <c r="K109" i="9"/>
  <c r="S109" i="9"/>
  <c r="AA109" i="9"/>
  <c r="AI109" i="9"/>
  <c r="AQ109" i="9"/>
  <c r="AY109" i="9"/>
  <c r="BG109" i="9"/>
  <c r="BO109" i="9"/>
  <c r="BW109" i="9"/>
  <c r="CE109" i="9"/>
  <c r="CM109" i="9"/>
  <c r="CU109" i="9"/>
  <c r="DC109" i="9"/>
  <c r="L109" i="9"/>
  <c r="T109" i="9"/>
  <c r="AB109" i="9"/>
  <c r="AJ109" i="9"/>
  <c r="AR109" i="9"/>
  <c r="AZ109" i="9"/>
  <c r="BH109" i="9"/>
  <c r="BP109" i="9"/>
  <c r="BX109" i="9"/>
  <c r="CF109" i="9"/>
  <c r="CN109" i="9"/>
  <c r="CV109" i="9"/>
  <c r="DD109" i="9"/>
  <c r="M109" i="9"/>
  <c r="U109" i="9"/>
  <c r="AC109" i="9"/>
  <c r="AK109" i="9"/>
  <c r="AS109" i="9"/>
  <c r="BA109" i="9"/>
  <c r="BI109" i="9"/>
  <c r="BQ109" i="9"/>
  <c r="BY109" i="9"/>
  <c r="CG109" i="9"/>
  <c r="CO109" i="9"/>
  <c r="CW109" i="9"/>
  <c r="N109" i="9"/>
  <c r="V109" i="9"/>
  <c r="AD109" i="9"/>
  <c r="AL109" i="9"/>
  <c r="AT109" i="9"/>
  <c r="BB109" i="9"/>
  <c r="BJ109" i="9"/>
  <c r="BR109" i="9"/>
  <c r="BZ109" i="9"/>
  <c r="CH109" i="9"/>
  <c r="CP109" i="9"/>
  <c r="CX109" i="9"/>
  <c r="O109" i="9"/>
  <c r="W109" i="9"/>
  <c r="AE109" i="9"/>
  <c r="AM109" i="9"/>
  <c r="AU109" i="9"/>
  <c r="BC109" i="9"/>
  <c r="BK109" i="9"/>
  <c r="BS109" i="9"/>
  <c r="CA109" i="9"/>
  <c r="CI109" i="9"/>
  <c r="CQ109" i="9"/>
  <c r="CY109" i="9"/>
  <c r="P109" i="9"/>
  <c r="X109" i="9"/>
  <c r="AF109" i="9"/>
  <c r="AN109" i="9"/>
  <c r="AV109" i="9"/>
  <c r="BD109" i="9"/>
  <c r="BL109" i="9"/>
  <c r="BT109" i="9"/>
  <c r="CB109" i="9"/>
  <c r="CJ109" i="9"/>
  <c r="CR109" i="9"/>
  <c r="CZ109" i="9"/>
  <c r="BE109" i="9"/>
  <c r="BM109" i="9"/>
  <c r="I109" i="9"/>
  <c r="BU109" i="9"/>
  <c r="Q109" i="9"/>
  <c r="CC109" i="9"/>
  <c r="Y109" i="9"/>
  <c r="CK109" i="9"/>
  <c r="AW109" i="9"/>
  <c r="AG109" i="9"/>
  <c r="CS109" i="9"/>
  <c r="AO109" i="9"/>
  <c r="DA109" i="9"/>
  <c r="AY100" i="11" l="1"/>
  <c r="S100" i="11"/>
  <c r="CJ100" i="11"/>
  <c r="BB100" i="11"/>
  <c r="V100" i="11"/>
  <c r="CM100" i="11"/>
  <c r="L102" i="11"/>
  <c r="BG102" i="11"/>
  <c r="H102" i="11"/>
  <c r="CP100" i="11"/>
  <c r="BL100" i="11"/>
  <c r="AF100" i="11"/>
  <c r="AX102" i="11"/>
  <c r="BR102" i="11"/>
  <c r="CH100" i="11"/>
  <c r="BH100" i="11"/>
  <c r="AB100" i="11"/>
  <c r="BF102" i="11"/>
  <c r="BX102" i="11"/>
  <c r="X102" i="11"/>
  <c r="CY102" i="11"/>
  <c r="BK100" i="11"/>
  <c r="AN102" i="11"/>
  <c r="R102" i="11"/>
  <c r="BY100" i="11"/>
  <c r="O102" i="11"/>
  <c r="AV102" i="11"/>
  <c r="BE100" i="11"/>
  <c r="Y100" i="11"/>
  <c r="AD102" i="11"/>
  <c r="AQ100" i="11"/>
  <c r="K100" i="11"/>
  <c r="CB100" i="11"/>
  <c r="AT100" i="11"/>
  <c r="N100" i="11"/>
  <c r="CE100" i="11"/>
  <c r="CL100" i="11"/>
  <c r="CV100" i="11"/>
  <c r="BN102" i="11"/>
  <c r="BD100" i="11"/>
  <c r="X100" i="11"/>
  <c r="AC102" i="11"/>
  <c r="F102" i="11"/>
  <c r="E102" i="11"/>
  <c r="BU102" i="11"/>
  <c r="H104" i="7"/>
  <c r="P104" i="7"/>
  <c r="X104" i="7"/>
  <c r="AF104" i="7"/>
  <c r="AN104" i="7"/>
  <c r="AV104" i="7"/>
  <c r="BD104" i="7"/>
  <c r="BL104" i="7"/>
  <c r="BT104" i="7"/>
  <c r="CB104" i="7"/>
  <c r="CJ104" i="7"/>
  <c r="CR104" i="7"/>
  <c r="I104" i="7"/>
  <c r="Q104" i="7"/>
  <c r="Y104" i="7"/>
  <c r="AG104" i="7"/>
  <c r="AO104" i="7"/>
  <c r="AW104" i="7"/>
  <c r="BE104" i="7"/>
  <c r="BM104" i="7"/>
  <c r="BU104" i="7"/>
  <c r="CC104" i="7"/>
  <c r="CK104" i="7"/>
  <c r="CS104" i="7"/>
  <c r="J104" i="7"/>
  <c r="R104" i="7"/>
  <c r="Z104" i="7"/>
  <c r="AH104" i="7"/>
  <c r="AP104" i="7"/>
  <c r="AX104" i="7"/>
  <c r="BF104" i="7"/>
  <c r="BN104" i="7"/>
  <c r="BV104" i="7"/>
  <c r="CD104" i="7"/>
  <c r="CL104" i="7"/>
  <c r="CT104" i="7"/>
  <c r="K104" i="7"/>
  <c r="S104" i="7"/>
  <c r="AA104" i="7"/>
  <c r="AI104" i="7"/>
  <c r="AQ104" i="7"/>
  <c r="AY104" i="7"/>
  <c r="BG104" i="7"/>
  <c r="BO104" i="7"/>
  <c r="BW104" i="7"/>
  <c r="CE104" i="7"/>
  <c r="CM104" i="7"/>
  <c r="CU104" i="7"/>
  <c r="D104" i="7"/>
  <c r="L104" i="7"/>
  <c r="T104" i="7"/>
  <c r="AB104" i="7"/>
  <c r="AJ104" i="7"/>
  <c r="AR104" i="7"/>
  <c r="AZ104" i="7"/>
  <c r="BH104" i="7"/>
  <c r="BP104" i="7"/>
  <c r="BX104" i="7"/>
  <c r="CF104" i="7"/>
  <c r="CN104" i="7"/>
  <c r="CV104" i="7"/>
  <c r="E104" i="7"/>
  <c r="M104" i="7"/>
  <c r="U104" i="7"/>
  <c r="AC104" i="7"/>
  <c r="AK104" i="7"/>
  <c r="AS104" i="7"/>
  <c r="BA104" i="7"/>
  <c r="BI104" i="7"/>
  <c r="BQ104" i="7"/>
  <c r="BY104" i="7"/>
  <c r="CG104" i="7"/>
  <c r="CO104" i="7"/>
  <c r="CW104" i="7"/>
  <c r="F104" i="7"/>
  <c r="N104" i="7"/>
  <c r="V104" i="7"/>
  <c r="AD104" i="7"/>
  <c r="AL104" i="7"/>
  <c r="AT104" i="7"/>
  <c r="BB104" i="7"/>
  <c r="BJ104" i="7"/>
  <c r="BR104" i="7"/>
  <c r="BZ104" i="7"/>
  <c r="CH104" i="7"/>
  <c r="CP104" i="7"/>
  <c r="CX104" i="7"/>
  <c r="AE104" i="7"/>
  <c r="CQ104" i="7"/>
  <c r="AM104" i="7"/>
  <c r="CY104" i="7"/>
  <c r="AU104" i="7"/>
  <c r="BC104" i="7"/>
  <c r="BK104" i="7"/>
  <c r="CI104" i="7"/>
  <c r="G104" i="7"/>
  <c r="BS104" i="7"/>
  <c r="O104" i="7"/>
  <c r="CA104" i="7"/>
  <c r="W104" i="7"/>
  <c r="CA102" i="11"/>
  <c r="CZ102" i="11"/>
  <c r="AA102" i="11"/>
  <c r="AK102" i="11"/>
  <c r="CT102" i="11"/>
  <c r="BK102" i="11"/>
  <c r="Y102" i="11"/>
  <c r="CC100" i="11"/>
  <c r="AU100" i="11"/>
  <c r="O100" i="11"/>
  <c r="CF100" i="11"/>
  <c r="AX100" i="11"/>
  <c r="R100" i="11"/>
  <c r="CI100" i="11"/>
  <c r="BA100" i="11"/>
  <c r="U100" i="11"/>
  <c r="BW102" i="11"/>
  <c r="CH102" i="11"/>
  <c r="G102" i="11"/>
  <c r="AG102" i="11"/>
  <c r="CP102" i="11"/>
  <c r="CR102" i="11"/>
  <c r="AQ102" i="11"/>
  <c r="BT102" i="11"/>
  <c r="Z102" i="11"/>
  <c r="BI102" i="11"/>
  <c r="CN102" i="11"/>
  <c r="AF102" i="11"/>
  <c r="CD100" i="11"/>
  <c r="BU100" i="11"/>
  <c r="AM100" i="11"/>
  <c r="G100" i="11"/>
  <c r="BX100" i="11"/>
  <c r="AP100" i="11"/>
  <c r="J100" i="11"/>
  <c r="CA100" i="11"/>
  <c r="AW100" i="11"/>
  <c r="Q100" i="11"/>
  <c r="BB102" i="11"/>
  <c r="V102" i="11"/>
  <c r="CL102" i="11"/>
  <c r="U102" i="11"/>
  <c r="CO102" i="11"/>
  <c r="BE102" i="11"/>
  <c r="CC102" i="11"/>
  <c r="CF102" i="11"/>
  <c r="CW100" i="11"/>
  <c r="BQ100" i="11"/>
  <c r="AI100" i="11"/>
  <c r="CZ100" i="11"/>
  <c r="BT100" i="11"/>
  <c r="AL100" i="11"/>
  <c r="E100" i="11"/>
  <c r="F100" i="11"/>
  <c r="BW100" i="11"/>
  <c r="AS100" i="11"/>
  <c r="M100" i="11"/>
  <c r="CV102" i="11"/>
  <c r="K102" i="11"/>
  <c r="BP102" i="11"/>
  <c r="CK102" i="11"/>
  <c r="BL102" i="11"/>
  <c r="AT102" i="11"/>
  <c r="AM102" i="11"/>
  <c r="CS100" i="11"/>
  <c r="AH100" i="11"/>
  <c r="CY100" i="11"/>
  <c r="BS100" i="11"/>
  <c r="AO100" i="11"/>
  <c r="I100" i="11"/>
  <c r="O108" i="9"/>
  <c r="W108" i="9"/>
  <c r="AE108" i="9"/>
  <c r="AM108" i="9"/>
  <c r="AU108" i="9"/>
  <c r="BC108" i="9"/>
  <c r="BK108" i="9"/>
  <c r="BS108" i="9"/>
  <c r="CA108" i="9"/>
  <c r="CI108" i="9"/>
  <c r="CQ108" i="9"/>
  <c r="CY108" i="9"/>
  <c r="P108" i="9"/>
  <c r="X108" i="9"/>
  <c r="AF108" i="9"/>
  <c r="AN108" i="9"/>
  <c r="AV108" i="9"/>
  <c r="BD108" i="9"/>
  <c r="BL108" i="9"/>
  <c r="BT108" i="9"/>
  <c r="CB108" i="9"/>
  <c r="CJ108" i="9"/>
  <c r="CR108" i="9"/>
  <c r="CZ108" i="9"/>
  <c r="I108" i="9"/>
  <c r="Q108" i="9"/>
  <c r="Y108" i="9"/>
  <c r="AG108" i="9"/>
  <c r="AO108" i="9"/>
  <c r="AW108" i="9"/>
  <c r="BE108" i="9"/>
  <c r="BM108" i="9"/>
  <c r="BU108" i="9"/>
  <c r="CC108" i="9"/>
  <c r="CK108" i="9"/>
  <c r="CS108" i="9"/>
  <c r="DA108" i="9"/>
  <c r="J108" i="9"/>
  <c r="R108" i="9"/>
  <c r="Z108" i="9"/>
  <c r="AH108" i="9"/>
  <c r="AP108" i="9"/>
  <c r="AX108" i="9"/>
  <c r="BF108" i="9"/>
  <c r="BN108" i="9"/>
  <c r="BV108" i="9"/>
  <c r="CD108" i="9"/>
  <c r="CL108" i="9"/>
  <c r="CT108" i="9"/>
  <c r="DB108" i="9"/>
  <c r="K108" i="9"/>
  <c r="S108" i="9"/>
  <c r="AA108" i="9"/>
  <c r="AI108" i="9"/>
  <c r="AQ108" i="9"/>
  <c r="AY108" i="9"/>
  <c r="BG108" i="9"/>
  <c r="BO108" i="9"/>
  <c r="BW108" i="9"/>
  <c r="CE108" i="9"/>
  <c r="CM108" i="9"/>
  <c r="CU108" i="9"/>
  <c r="DC108" i="9"/>
  <c r="L108" i="9"/>
  <c r="T108" i="9"/>
  <c r="AB108" i="9"/>
  <c r="AJ108" i="9"/>
  <c r="AR108" i="9"/>
  <c r="AZ108" i="9"/>
  <c r="BH108" i="9"/>
  <c r="BP108" i="9"/>
  <c r="BX108" i="9"/>
  <c r="CF108" i="9"/>
  <c r="CN108" i="9"/>
  <c r="CV108" i="9"/>
  <c r="DD108" i="9"/>
  <c r="M108" i="9"/>
  <c r="U108" i="9"/>
  <c r="AC108" i="9"/>
  <c r="AK108" i="9"/>
  <c r="AS108" i="9"/>
  <c r="BA108" i="9"/>
  <c r="BI108" i="9"/>
  <c r="BQ108" i="9"/>
  <c r="BY108" i="9"/>
  <c r="CG108" i="9"/>
  <c r="CO108" i="9"/>
  <c r="CW108" i="9"/>
  <c r="BJ108" i="9"/>
  <c r="BR108" i="9"/>
  <c r="F108" i="9"/>
  <c r="N108" i="9"/>
  <c r="BZ108" i="9"/>
  <c r="V108" i="9"/>
  <c r="CH108" i="9"/>
  <c r="AD108" i="9"/>
  <c r="CP108" i="9"/>
  <c r="AL108" i="9"/>
  <c r="CX108" i="9"/>
  <c r="AT108" i="9"/>
  <c r="BB108" i="9"/>
  <c r="BB101" i="10"/>
  <c r="O101" i="10"/>
  <c r="D101" i="10"/>
  <c r="H101" i="10"/>
  <c r="L101" i="10"/>
  <c r="AE101" i="10"/>
  <c r="AI101" i="10"/>
  <c r="AM101" i="10"/>
  <c r="BF101" i="10"/>
  <c r="BY101" i="10"/>
  <c r="CC101" i="10"/>
  <c r="CG101" i="10"/>
  <c r="CK101" i="10"/>
  <c r="CO101" i="10"/>
  <c r="BW101" i="10"/>
  <c r="P101" i="10"/>
  <c r="R101" i="10"/>
  <c r="V101" i="10"/>
  <c r="Z101" i="10"/>
  <c r="AS101" i="10"/>
  <c r="AW101" i="10"/>
  <c r="BL101" i="10"/>
  <c r="BP101" i="10"/>
  <c r="BT101" i="10"/>
  <c r="CU101" i="10"/>
  <c r="BX101" i="10"/>
  <c r="CA101" i="11" s="1"/>
  <c r="AN101" i="10"/>
  <c r="E101" i="10"/>
  <c r="I101" i="10"/>
  <c r="M101" i="10"/>
  <c r="AF101" i="10"/>
  <c r="AJ101" i="10"/>
  <c r="BC101" i="10"/>
  <c r="BG101" i="10"/>
  <c r="BZ101" i="10"/>
  <c r="CD101" i="10"/>
  <c r="CH101" i="10"/>
  <c r="CL101" i="10"/>
  <c r="CP101" i="10"/>
  <c r="AO101" i="10"/>
  <c r="S101" i="10"/>
  <c r="W101" i="10"/>
  <c r="AP101" i="10"/>
  <c r="AT101" i="10"/>
  <c r="AX101" i="10"/>
  <c r="BM101" i="10"/>
  <c r="BQ101" i="10"/>
  <c r="BU101" i="10"/>
  <c r="CV101" i="10"/>
  <c r="BJ101" i="10"/>
  <c r="F101" i="10"/>
  <c r="J101" i="10"/>
  <c r="M101" i="11" s="1"/>
  <c r="N101" i="10"/>
  <c r="AC101" i="10"/>
  <c r="AG101" i="10"/>
  <c r="AK101" i="10"/>
  <c r="BD101" i="10"/>
  <c r="BH101" i="10"/>
  <c r="CA101" i="10"/>
  <c r="CE101" i="10"/>
  <c r="CH101" i="11" s="1"/>
  <c r="CI101" i="10"/>
  <c r="CM101" i="10"/>
  <c r="CQ101" i="10"/>
  <c r="BK101" i="10"/>
  <c r="AA101" i="10"/>
  <c r="T101" i="10"/>
  <c r="X101" i="10"/>
  <c r="AQ101" i="10"/>
  <c r="AU101" i="10"/>
  <c r="AY101" i="10"/>
  <c r="BN101" i="10"/>
  <c r="BR101" i="10"/>
  <c r="BV101" i="10"/>
  <c r="CW101" i="10"/>
  <c r="CS101" i="10"/>
  <c r="AB101" i="10"/>
  <c r="AE101" i="11" s="1"/>
  <c r="C101" i="10"/>
  <c r="G101" i="10"/>
  <c r="K101" i="10"/>
  <c r="N101" i="11" s="1"/>
  <c r="AD101" i="10"/>
  <c r="AG101" i="11" s="1"/>
  <c r="AH101" i="10"/>
  <c r="AL101" i="10"/>
  <c r="AO101" i="11" s="1"/>
  <c r="BE101" i="10"/>
  <c r="BH101" i="11" s="1"/>
  <c r="BI101" i="10"/>
  <c r="BL101" i="11" s="1"/>
  <c r="CB101" i="10"/>
  <c r="CF101" i="10"/>
  <c r="CJ101" i="10"/>
  <c r="CM101" i="11" s="1"/>
  <c r="CN101" i="10"/>
  <c r="CQ101" i="11" s="1"/>
  <c r="CR101" i="10"/>
  <c r="AV101" i="10"/>
  <c r="AY101" i="11" s="1"/>
  <c r="Q101" i="10"/>
  <c r="T101" i="11" s="1"/>
  <c r="AZ101" i="10"/>
  <c r="BC101" i="11" s="1"/>
  <c r="U101" i="10"/>
  <c r="X101" i="11" s="1"/>
  <c r="Y101" i="10"/>
  <c r="BO101" i="10"/>
  <c r="BR101" i="11" s="1"/>
  <c r="CX101" i="10"/>
  <c r="BS101" i="10"/>
  <c r="BV101" i="11" s="1"/>
  <c r="CT101" i="10"/>
  <c r="CW101" i="11" s="1"/>
  <c r="BA101" i="10"/>
  <c r="BD101" i="11" s="1"/>
  <c r="AR101" i="10"/>
  <c r="B103" i="7"/>
  <c r="B105" i="7"/>
  <c r="CW102" i="11"/>
  <c r="AB102" i="11"/>
  <c r="CG102" i="11"/>
  <c r="BA102" i="11"/>
  <c r="CU102" i="11"/>
  <c r="J102" i="11"/>
  <c r="CD102" i="11"/>
  <c r="AI102" i="11"/>
  <c r="AP102" i="11"/>
  <c r="CJ102" i="11"/>
  <c r="CO100" i="11"/>
  <c r="BG100" i="11"/>
  <c r="AA100" i="11"/>
  <c r="CR100" i="11"/>
  <c r="BJ100" i="11"/>
  <c r="AD100" i="11"/>
  <c r="CU100" i="11"/>
  <c r="BP100" i="11"/>
  <c r="AK100" i="11"/>
  <c r="BO100" i="11"/>
  <c r="Q102" i="11"/>
  <c r="BZ102" i="11"/>
  <c r="S102" i="11"/>
  <c r="AW102" i="11"/>
  <c r="BY102" i="11"/>
  <c r="P102" i="11"/>
  <c r="BO102" i="11"/>
  <c r="BS102" i="11"/>
  <c r="M102" i="11"/>
  <c r="AY102" i="11"/>
  <c r="AZ100" i="11"/>
  <c r="T100" i="11"/>
  <c r="CK100" i="11"/>
  <c r="BC100" i="11"/>
  <c r="W100" i="11"/>
  <c r="CN100" i="11"/>
  <c r="BF100" i="11"/>
  <c r="Z100" i="11"/>
  <c r="CQ100" i="11"/>
  <c r="BM100" i="11"/>
  <c r="AG100" i="11"/>
  <c r="AK101" i="11" l="1"/>
  <c r="BY101" i="11"/>
  <c r="Q101" i="11"/>
  <c r="H101" i="11"/>
  <c r="AX101" i="11"/>
  <c r="AW101" i="11"/>
  <c r="AA101" i="11"/>
  <c r="AQ101" i="11"/>
  <c r="CL101" i="11"/>
  <c r="BA101" i="11"/>
  <c r="CN101" i="11"/>
  <c r="O101" i="11"/>
  <c r="CG101" i="11"/>
  <c r="AV101" i="11"/>
  <c r="CJ101" i="11"/>
  <c r="K101" i="11"/>
  <c r="CV101" i="11"/>
  <c r="CD101" i="11"/>
  <c r="I101" i="11"/>
  <c r="CC101" i="11"/>
  <c r="AC101" i="11"/>
  <c r="BN101" i="11"/>
  <c r="CZ101" i="11"/>
  <c r="W101" i="11"/>
  <c r="BK101" i="11"/>
  <c r="BM101" i="11"/>
  <c r="Z101" i="11"/>
  <c r="BJ101" i="11"/>
  <c r="Y101" i="11"/>
  <c r="CB101" i="11"/>
  <c r="R101" i="11"/>
  <c r="AU101" i="11"/>
  <c r="G101" i="11"/>
  <c r="CU101" i="11"/>
  <c r="AD101" i="11"/>
  <c r="BG101" i="11"/>
  <c r="CY101" i="11"/>
  <c r="V101" i="11"/>
  <c r="BF101" i="11"/>
  <c r="CX101" i="11"/>
  <c r="U101" i="11"/>
  <c r="BI101" i="11"/>
  <c r="BE101" i="11"/>
  <c r="B100" i="11"/>
  <c r="C100" i="11" s="1"/>
  <c r="B107" i="9" s="1"/>
  <c r="B104" i="7"/>
  <c r="CF101" i="11"/>
  <c r="BU101" i="11"/>
  <c r="AN101" i="11"/>
  <c r="BX101" i="11"/>
  <c r="AR101" i="11"/>
  <c r="AM101" i="11"/>
  <c r="BW101" i="11"/>
  <c r="S101" i="11"/>
  <c r="AP101" i="11"/>
  <c r="AT101" i="11"/>
  <c r="BQ101" i="11"/>
  <c r="CT101" i="11"/>
  <c r="AJ101" i="11"/>
  <c r="BT101" i="11"/>
  <c r="CS101" i="11"/>
  <c r="AI101" i="11"/>
  <c r="BS101" i="11"/>
  <c r="BZ101" i="11"/>
  <c r="AL101" i="11"/>
  <c r="B102" i="11"/>
  <c r="C102" i="11" s="1"/>
  <c r="B109" i="9" s="1"/>
  <c r="AS101" i="11"/>
  <c r="AB101" i="11"/>
  <c r="CI101" i="11"/>
  <c r="J101" i="11"/>
  <c r="BB101" i="11"/>
  <c r="CP101" i="11"/>
  <c r="AF101" i="11"/>
  <c r="BP101" i="11"/>
  <c r="CO101" i="11"/>
  <c r="P101" i="11"/>
  <c r="BO101" i="11"/>
  <c r="CR101" i="11"/>
  <c r="AH101" i="11"/>
  <c r="CE101" i="11"/>
  <c r="F101" i="11"/>
  <c r="E101" i="11"/>
  <c r="CK101" i="11"/>
  <c r="L101" i="11"/>
  <c r="AZ101" i="11"/>
  <c r="C107" i="9" l="1"/>
  <c r="D107" i="9" s="1"/>
  <c r="E107" i="9" s="1"/>
  <c r="C109" i="9"/>
  <c r="D109" i="9" s="1"/>
  <c r="E109" i="9" s="1"/>
  <c r="B101" i="11"/>
  <c r="C101" i="11" s="1"/>
  <c r="B108" i="9" s="1"/>
  <c r="B106" i="6" l="1"/>
  <c r="C108" i="9"/>
  <c r="D108" i="9" s="1"/>
  <c r="E108" i="9" s="1"/>
  <c r="F109" i="9" l="1"/>
  <c r="F107" i="9"/>
  <c r="B107" i="6"/>
  <c r="C10" i="3" s="1"/>
  <c r="B109" i="6" l="1"/>
  <c r="B108" i="6"/>
  <c r="B112" i="6" s="1"/>
  <c r="D113" i="6" s="1"/>
  <c r="F8" i="3" s="1"/>
  <c r="H7" i="3" s="1"/>
</calcChain>
</file>

<file path=xl/sharedStrings.xml><?xml version="1.0" encoding="utf-8"?>
<sst xmlns="http://schemas.openxmlformats.org/spreadsheetml/2006/main" count="117" uniqueCount="81">
  <si>
    <t>n</t>
  </si>
  <si>
    <t>k=</t>
  </si>
  <si>
    <t>#</t>
  </si>
  <si>
    <t>summand</t>
  </si>
  <si>
    <t>N1</t>
  </si>
  <si>
    <t>N~=</t>
  </si>
  <si>
    <t>N~</t>
  </si>
  <si>
    <t>Z1</t>
  </si>
  <si>
    <t>Spannungsamplitude</t>
  </si>
  <si>
    <t>Stufenhäufigkeit</t>
  </si>
  <si>
    <t>Stufennummer</t>
  </si>
  <si>
    <t>Ergebnis</t>
  </si>
  <si>
    <t>Miner konsequent</t>
  </si>
  <si>
    <r>
      <t>N</t>
    </r>
    <r>
      <rPr>
        <vertAlign val="subscript"/>
        <sz val="11"/>
        <color theme="1"/>
        <rFont val="Calibri"/>
        <family val="2"/>
        <scheme val="minor"/>
      </rPr>
      <t>D</t>
    </r>
    <r>
      <rPr>
        <sz val="11"/>
        <color theme="1"/>
        <rFont val="Calibri"/>
        <family val="2"/>
        <scheme val="minor"/>
      </rPr>
      <t>=</t>
    </r>
  </si>
  <si>
    <r>
      <t>D</t>
    </r>
    <r>
      <rPr>
        <vertAlign val="subscript"/>
        <sz val="11"/>
        <color theme="1"/>
        <rFont val="Calibri"/>
        <family val="2"/>
        <scheme val="minor"/>
      </rPr>
      <t>m,min</t>
    </r>
    <r>
      <rPr>
        <sz val="11"/>
        <color theme="1"/>
        <rFont val="Calibri"/>
        <family val="2"/>
        <scheme val="minor"/>
      </rPr>
      <t>=</t>
    </r>
  </si>
  <si>
    <r>
      <t>K</t>
    </r>
    <r>
      <rPr>
        <vertAlign val="subscript"/>
        <sz val="11"/>
        <color theme="1"/>
        <rFont val="Calibri"/>
        <family val="2"/>
        <scheme val="minor"/>
      </rPr>
      <t>BK,ele</t>
    </r>
    <r>
      <rPr>
        <sz val="11"/>
        <color theme="1"/>
        <rFont val="Calibri"/>
        <family val="2"/>
        <scheme val="minor"/>
      </rPr>
      <t>=</t>
    </r>
  </si>
  <si>
    <r>
      <t>K</t>
    </r>
    <r>
      <rPr>
        <vertAlign val="subscript"/>
        <sz val="11"/>
        <color theme="1"/>
        <rFont val="Calibri"/>
        <family val="2"/>
        <scheme val="minor"/>
      </rPr>
      <t>BK,kon</t>
    </r>
    <r>
      <rPr>
        <sz val="11"/>
        <color theme="1"/>
        <rFont val="Calibri"/>
        <family val="2"/>
        <scheme val="minor"/>
      </rPr>
      <t>=</t>
    </r>
  </si>
  <si>
    <t>&lt;-- Maximal 100 Kollektivstufen</t>
  </si>
  <si>
    <t>Iterationsschritt #</t>
  </si>
  <si>
    <r>
      <rPr>
        <sz val="11"/>
        <color theme="1"/>
        <rFont val="Calibri"/>
        <family val="2"/>
      </rPr>
      <t>σ</t>
    </r>
    <r>
      <rPr>
        <vertAlign val="subscript"/>
        <sz val="11"/>
        <color theme="1"/>
        <rFont val="Calibri"/>
        <family val="2"/>
      </rPr>
      <t>äqu</t>
    </r>
    <r>
      <rPr>
        <sz val="11"/>
        <color theme="1"/>
        <rFont val="Calibri"/>
        <family val="2"/>
        <scheme val="minor"/>
      </rPr>
      <t>~</t>
    </r>
  </si>
  <si>
    <r>
      <rPr>
        <sz val="11"/>
        <color theme="1"/>
        <rFont val="Calibri"/>
        <family val="2"/>
      </rPr>
      <t>σ</t>
    </r>
    <r>
      <rPr>
        <vertAlign val="subscript"/>
        <sz val="11"/>
        <color theme="1"/>
        <rFont val="Calibri"/>
        <family val="2"/>
      </rPr>
      <t>äqu,start</t>
    </r>
    <r>
      <rPr>
        <sz val="11"/>
        <color theme="1"/>
        <rFont val="Calibri"/>
        <family val="2"/>
        <scheme val="minor"/>
      </rPr>
      <t>~=</t>
    </r>
  </si>
  <si>
    <r>
      <rPr>
        <sz val="11"/>
        <color theme="1"/>
        <rFont val="Calibri"/>
        <family val="2"/>
      </rPr>
      <t>σ</t>
    </r>
    <r>
      <rPr>
        <vertAlign val="subscript"/>
        <sz val="11"/>
        <color theme="1"/>
        <rFont val="Calibri"/>
        <family val="2"/>
      </rPr>
      <t>äqu</t>
    </r>
    <r>
      <rPr>
        <sz val="11"/>
        <color theme="1"/>
        <rFont val="Calibri"/>
        <family val="2"/>
        <scheme val="minor"/>
      </rPr>
      <t>=</t>
    </r>
  </si>
  <si>
    <r>
      <t>A</t>
    </r>
    <r>
      <rPr>
        <vertAlign val="subscript"/>
        <sz val="11"/>
        <color theme="1"/>
        <rFont val="Calibri"/>
        <family val="2"/>
        <scheme val="minor"/>
      </rPr>
      <t>kon</t>
    </r>
    <r>
      <rPr>
        <sz val="11"/>
        <color theme="1"/>
        <rFont val="Calibri"/>
        <family val="2"/>
        <scheme val="minor"/>
      </rPr>
      <t>=</t>
    </r>
  </si>
  <si>
    <r>
      <t>D</t>
    </r>
    <r>
      <rPr>
        <vertAlign val="subscript"/>
        <sz val="11"/>
        <color theme="1"/>
        <rFont val="Calibri"/>
        <family val="2"/>
        <scheme val="minor"/>
      </rPr>
      <t>m</t>
    </r>
    <r>
      <rPr>
        <sz val="11"/>
        <color theme="1"/>
        <rFont val="Calibri"/>
        <family val="2"/>
        <scheme val="minor"/>
      </rPr>
      <t>=</t>
    </r>
  </si>
  <si>
    <t>N~/N_=</t>
  </si>
  <si>
    <t>Iteration --&gt;</t>
  </si>
  <si>
    <t xml:space="preserve"> </t>
  </si>
  <si>
    <r>
      <rPr>
        <sz val="11"/>
        <color theme="1"/>
        <rFont val="Calibri"/>
        <family val="2"/>
      </rPr>
      <t>σ</t>
    </r>
    <r>
      <rPr>
        <vertAlign val="subscript"/>
        <sz val="11"/>
        <color theme="1"/>
        <rFont val="Calibri"/>
        <family val="2"/>
      </rPr>
      <t>a</t>
    </r>
  </si>
  <si>
    <r>
      <t>Z2(</t>
    </r>
    <r>
      <rPr>
        <sz val="11"/>
        <color theme="1"/>
        <rFont val="Calibri"/>
        <family val="2"/>
      </rPr>
      <t>ν</t>
    </r>
    <r>
      <rPr>
        <sz val="11"/>
        <color theme="1"/>
        <rFont val="Calibri"/>
        <family val="2"/>
        <scheme val="minor"/>
      </rPr>
      <t>=#)</t>
    </r>
  </si>
  <si>
    <t>N2(ν=#)</t>
  </si>
  <si>
    <r>
      <t>A</t>
    </r>
    <r>
      <rPr>
        <vertAlign val="subscript"/>
        <sz val="11"/>
        <color theme="1"/>
        <rFont val="Calibri"/>
        <family val="2"/>
        <scheme val="minor"/>
      </rPr>
      <t>kon</t>
    </r>
  </si>
  <si>
    <r>
      <t>D</t>
    </r>
    <r>
      <rPr>
        <vertAlign val="subscript"/>
        <sz val="11"/>
        <color theme="1"/>
        <rFont val="Calibri"/>
        <family val="2"/>
        <scheme val="minor"/>
      </rPr>
      <t>m</t>
    </r>
  </si>
  <si>
    <r>
      <t>A</t>
    </r>
    <r>
      <rPr>
        <vertAlign val="subscript"/>
        <sz val="11"/>
        <color theme="1"/>
        <rFont val="Calibri"/>
        <family val="2"/>
        <scheme val="minor"/>
      </rPr>
      <t>ele</t>
    </r>
    <r>
      <rPr>
        <sz val="11"/>
        <color theme="1"/>
        <rFont val="Calibri"/>
        <family val="2"/>
        <scheme val="minor"/>
      </rPr>
      <t>=</t>
    </r>
  </si>
  <si>
    <t>Fehlertyp 1: Unterer Startwert der Iteration zu groß.</t>
  </si>
  <si>
    <t>Fehlertyp 2: Zu wenige Iterationsschritte.</t>
  </si>
  <si>
    <t>Fehlerstatus:</t>
  </si>
  <si>
    <t>&lt;-- Durch Iteration gefundener Wert für die Äquivalentamplitude</t>
  </si>
  <si>
    <r>
      <t>In diesem Tab wird für jeden Iterationsschritt (Wert für σ</t>
    </r>
    <r>
      <rPr>
        <vertAlign val="subscript"/>
        <sz val="11"/>
        <color theme="1"/>
        <rFont val="Calibri"/>
        <family val="2"/>
        <scheme val="minor"/>
      </rPr>
      <t>äqu</t>
    </r>
    <r>
      <rPr>
        <sz val="11"/>
        <color theme="1"/>
        <rFont val="Calibri"/>
        <family val="2"/>
        <scheme val="minor"/>
      </rPr>
      <t>~ in Spalte A) festgelegt, welche Stufen des Kollektivs (Spannungsamplituden in Zeile 2) unterhalb von σ</t>
    </r>
    <r>
      <rPr>
        <vertAlign val="subscript"/>
        <sz val="11"/>
        <color theme="1"/>
        <rFont val="Calibri"/>
        <family val="2"/>
        <scheme val="minor"/>
      </rPr>
      <t>äqu</t>
    </r>
    <r>
      <rPr>
        <sz val="11"/>
        <color theme="1"/>
        <rFont val="Calibri"/>
        <family val="2"/>
        <scheme val="minor"/>
      </rPr>
      <t>~ liegen. Ist die Bedingung erfüllt, werden die Einträge bei den entsprechneden Kollektivstufen mit 1, ansonsten mit 0 versehen.</t>
    </r>
  </si>
  <si>
    <r>
      <t>σ</t>
    </r>
    <r>
      <rPr>
        <vertAlign val="subscript"/>
        <sz val="11"/>
        <color theme="1"/>
        <rFont val="Calibri"/>
        <family val="2"/>
      </rPr>
      <t>a,m</t>
    </r>
  </si>
  <si>
    <t>Kollektiv --&gt;</t>
  </si>
  <si>
    <t>Hier wird der Summand für jedes ν aus der Formel für N2 berechnet …  --&gt;</t>
  </si>
  <si>
    <t>summand für N2</t>
  </si>
  <si>
    <t>summand Z2/N2(ν=#)</t>
  </si>
  <si>
    <t>In diesem Bereich wird festgelegt, welche der Summanden Z2/N2 aus Zeile 9 den Index ν =m…j haben. Alle anderen Zellen werden mit 0 gefüllt--&gt;</t>
  </si>
  <si>
    <t>N~&lt;N¯</t>
  </si>
  <si>
    <t>Wenn N~&lt;N¯ dann 1 sonst 0. Diese Information wird benötigt, um den größten und kleinsten Wert für den nächsten Iterationsschritt festzulegen, s. Spalte F. ↓</t>
  </si>
  <si>
    <r>
      <t>Hier werden die beiden Werte für σ</t>
    </r>
    <r>
      <rPr>
        <vertAlign val="subscript"/>
        <sz val="11"/>
        <color theme="1"/>
        <rFont val="Calibri"/>
        <family val="2"/>
        <scheme val="minor"/>
      </rPr>
      <t>äqu</t>
    </r>
    <r>
      <rPr>
        <sz val="11"/>
        <color theme="1"/>
        <rFont val="Calibri"/>
        <family val="2"/>
        <scheme val="minor"/>
      </rPr>
      <t>~ je Iterationsschritt eingetragen, zwischen denen der wahre Wert σ</t>
    </r>
    <r>
      <rPr>
        <vertAlign val="subscript"/>
        <sz val="11"/>
        <color theme="1"/>
        <rFont val="Calibri"/>
        <family val="2"/>
        <scheme val="minor"/>
      </rPr>
      <t>äqu</t>
    </r>
    <r>
      <rPr>
        <sz val="11"/>
        <color theme="1"/>
        <rFont val="Calibri"/>
        <family val="2"/>
        <scheme val="minor"/>
      </rPr>
      <t xml:space="preserve"> liegt. Die beiden Werte sind der größte und kleinste Wert für den nächsten Iterationsschritt. ↓</t>
    </r>
  </si>
  <si>
    <r>
      <t>&lt;-- Überprüfung, ob der untere Wert im Iterationsschritt 1 zu hoch gewählt wurde. Dies ist daran zu erkennen, dass der Iterationswert für σ</t>
    </r>
    <r>
      <rPr>
        <vertAlign val="subscript"/>
        <sz val="11"/>
        <color theme="1"/>
        <rFont val="Calibri"/>
        <family val="2"/>
        <scheme val="minor"/>
      </rPr>
      <t>äqu</t>
    </r>
    <r>
      <rPr>
        <sz val="11"/>
        <color theme="1"/>
        <rFont val="Calibri"/>
        <family val="2"/>
        <scheme val="minor"/>
      </rPr>
      <t>~ sich dem Wert in Zelle C7 annähert.</t>
    </r>
  </si>
  <si>
    <t>&lt;-- Überprüfung, ob die Anzahl der Iterationsschritte genügt, um die Lebensdauer hinreichend genau zu berechnen.</t>
  </si>
  <si>
    <t>Kollektiv (nach Spannungsamplituden absteigend sortiert)</t>
  </si>
  <si>
    <t>geforderte Lebensdauer
(Kollektivumfang)</t>
  </si>
  <si>
    <t>Miner
elementar</t>
  </si>
  <si>
    <t>N̅=</t>
  </si>
  <si>
    <t>… und es wird die Größe N2 durch Aufsummieren aller Summanden der vorhergehenden Kollektivstufen bestimmt. --&gt;</t>
  </si>
  <si>
    <r>
      <t xml:space="preserve">Bemerkung: Das Kollektiv darf in diesem Berechnungsblatt aus maximal 100 Stufen bestehen. Die Kollektivstufen sind nach den Spannungsamplituden absteigend sortiert einzugeben. Die grau hinterlegten Felder beinhalten die Benutzereingaben, die entsprechend FKM-Richtlinie zu bestimmen sind. Das blau hinterlegte Feld beinhaltet einen für die iterative Berechnung notwendigen Faktor, der ggf. bei Aufforderung durch eine Fehlermeldung anzupassen ist. Kommentarzellen sind gelb hinterlegt.
</t>
    </r>
    <r>
      <rPr>
        <sz val="11"/>
        <color rgb="FFFF0000"/>
        <rFont val="Calibri"/>
        <family val="2"/>
        <scheme val="minor"/>
      </rPr>
      <t>Für die Richtigkeit der Ergebnisse wird seitens der Autoren keine Haftung übernommen.</t>
    </r>
  </si>
  <si>
    <r>
      <t>&lt;-- Als Startwerte der Iteration werden als oberer Wert (Zelle C5) der Kollektivhöchstwert gewählt (größer darf die Äquivaletamplitude nicht werden, da dies dem härtesten denkbaren Kollektiv, dem Einstufenkollektiv entsprechen würde.) Als mittlerer Wert (Zelle C6) wird der mit der elementaren Modifikation abgeschätzte Wert und als kleinster Wert (Zelle C7) ein durch den Faktor in Zelle Ein-_Ausgabe!C9 festgelegter Bruchteil hiervon verwendet. (Den Kollektivhöchstwert mit zu berücksichtigen ist genau genommen nocht notwendig, solange der Startwert immer mit Miner elementar abgeschätzt wird.) In der folgenden Iteration wird mithilfe der Hilfstabs A_kon_H1 bis H4 die zur Äquivalentamplitude σ</t>
    </r>
    <r>
      <rPr>
        <vertAlign val="subscript"/>
        <sz val="11"/>
        <color theme="1"/>
        <rFont val="Calibri"/>
        <family val="2"/>
        <scheme val="minor"/>
      </rPr>
      <t>äqu</t>
    </r>
    <r>
      <rPr>
        <sz val="11"/>
        <color theme="1"/>
        <rFont val="Calibri"/>
        <family val="2"/>
        <scheme val="minor"/>
      </rPr>
      <t>~ im Bereich C5:C103 gehörende rechnerische Lebensdauer berechnet und mit der geforderten Lebensdauer verglichen. Die geforderte Lebensdauer fällt entweder in das Intrevall zwischen dem größten und dem mittleren oder zwischen dem mittleren und dem kleinsten Wert für die Äquivalentamplitude in einem Iterationsschritt. Die entsprechenden Grenzen des Intervalls, in das die geforderte Lebensdauer fällt, wird im folgenden Iteratonsschritt als größter und kleinster Wert verwendet. Der mittlere Wert ergibt sich als der Wert, der in logarithmischer Skaierung genau zwischen diese beiden Werte fällt.</t>
    </r>
  </si>
  <si>
    <t>Benutzereingaben / verwendete Werte</t>
  </si>
  <si>
    <t>effektive Minersumme, Miner elementar</t>
  </si>
  <si>
    <t>effektive Minersumme, Miner konsequent</t>
  </si>
  <si>
    <t>Knickpunktschwingspiel-
zahl (Tab. 2.4.3 o. 4.4.3)</t>
  </si>
  <si>
    <t>Mindestwert der 
effektiven Minersumme (Tab. 2.4.4 o. 4.4.4)</t>
  </si>
  <si>
    <t>Neigung der Wöhlerlinie
(Tab. 2.4.3 o. 4.4.3)</t>
  </si>
  <si>
    <r>
      <t>Faktor zum Festlegen des unteren Startwerts der
Iteration für σ</t>
    </r>
    <r>
      <rPr>
        <vertAlign val="subscript"/>
        <sz val="11"/>
        <color theme="1"/>
        <rFont val="Calibri"/>
        <family val="2"/>
        <scheme val="minor"/>
      </rPr>
      <t>äqu</t>
    </r>
    <r>
      <rPr>
        <sz val="11"/>
        <color theme="1"/>
        <rFont val="Calibri"/>
        <family val="2"/>
        <scheme val="minor"/>
      </rPr>
      <t>~ (zu wählen im Intervall ]0;1[,
Standardwert 0,5)</t>
    </r>
  </si>
  <si>
    <t>Betriebsfestig-
keitsfaktor</t>
  </si>
  <si>
    <r>
      <t xml:space="preserve">Berechnung des Betriebsfestigkeitsfaktors nach FKM-Richtlinie (7. Auflage) für die lineare Schadensakkumulation nach Miner elementar und konsequent 
für die </t>
    </r>
    <r>
      <rPr>
        <b/>
        <sz val="14"/>
        <color theme="1"/>
        <rFont val="Calibri"/>
        <family val="2"/>
        <scheme val="minor"/>
      </rPr>
      <t>Bauteil-Wöhlerlinie Typ I</t>
    </r>
  </si>
  <si>
    <r>
      <rPr>
        <sz val="11"/>
        <color theme="1"/>
        <rFont val="Arial"/>
        <family val="2"/>
      </rPr>
      <t>σ</t>
    </r>
    <r>
      <rPr>
        <vertAlign val="subscript"/>
        <sz val="11"/>
        <color theme="1"/>
        <rFont val="Arial"/>
        <family val="2"/>
      </rPr>
      <t>a,W</t>
    </r>
    <r>
      <rPr>
        <sz val="11"/>
        <color theme="1"/>
        <rFont val="Calibri"/>
        <family val="2"/>
      </rPr>
      <t xml:space="preserve"> in MPa</t>
    </r>
  </si>
  <si>
    <t>&lt;-- S. 82 Mitte</t>
  </si>
  <si>
    <t>&lt;-- Gl. (4.4.42)</t>
  </si>
  <si>
    <t>&lt;-- Gl. (4.4.41)</t>
  </si>
  <si>
    <t xml:space="preserve">&lt;-- S. 103 oben </t>
  </si>
  <si>
    <t>&lt;-- Startwert für die Iteration, berechnet mit Miner elementar, Gl. (4.4.43)</t>
  </si>
  <si>
    <t>&lt;-- Durch Iteration gefundener Wert für die Lebensdauer, Gl. (4.4.44)</t>
  </si>
  <si>
    <t>&lt;-- Gl. (4.4.39)</t>
  </si>
  <si>
    <r>
      <t>In diesem Tab werden die Spannungen σ</t>
    </r>
    <r>
      <rPr>
        <vertAlign val="subscript"/>
        <sz val="11"/>
        <color theme="1"/>
        <rFont val="Calibri"/>
        <family val="2"/>
        <scheme val="minor"/>
      </rPr>
      <t>a,m</t>
    </r>
    <r>
      <rPr>
        <sz val="11"/>
        <color theme="1"/>
        <rFont val="Calibri"/>
        <family val="2"/>
        <scheme val="minor"/>
      </rPr>
      <t xml:space="preserve"> der ersten Kollektivstufe oberhalb von σ</t>
    </r>
    <r>
      <rPr>
        <vertAlign val="subscript"/>
        <sz val="11"/>
        <color theme="1"/>
        <rFont val="Calibri"/>
        <family val="2"/>
        <scheme val="minor"/>
      </rPr>
      <t>äqu</t>
    </r>
    <r>
      <rPr>
        <sz val="11"/>
        <color theme="1"/>
        <rFont val="Calibri"/>
        <family val="2"/>
        <scheme val="minor"/>
      </rPr>
      <t>~ ermittelt (hierzu wird Tab A_kon_H1 herangezogen) und die Größe Z1 wird berechnet, beides teilweise Gl. (4.4.45)</t>
    </r>
  </si>
  <si>
    <t>In diesem Tab wird die Größe N1 aus Gl. (4.4.45) für jeden Iterationsschritt berechnet. Hierzu werden zunächst für jede Kollektivstufe zwischen den Indizes i=1…m-1 (vgl. Gl. (4.4.45)) die Teilschädigung für die elementare Wöhlerlinie berechnet. In der Spalte B wird dann durch Summation der Teilschädigungen die Größe N1 berechnet.</t>
  </si>
  <si>
    <t>Hier wird die Größe Z2 aus Gl. (4.4.45) berechnet und dabei so getan, als entspräche der Index ν gerade der aktuellen Kollektivstufe --&gt;</t>
  </si>
  <si>
    <r>
      <t>Gl. (4.4.45), Gleichung für A</t>
    </r>
    <r>
      <rPr>
        <vertAlign val="subscript"/>
        <sz val="11"/>
        <color theme="1"/>
        <rFont val="Calibri"/>
        <family val="2"/>
      </rPr>
      <t>kon</t>
    </r>
    <r>
      <rPr>
        <sz val="11"/>
        <color theme="1"/>
        <rFont val="Calibri"/>
        <family val="2"/>
      </rPr>
      <t xml:space="preserve"> ↓ </t>
    </r>
  </si>
  <si>
    <t>Gl. (4.4.41) ↓</t>
  </si>
  <si>
    <t>Gl. (4.4.44) ↓</t>
  </si>
  <si>
    <r>
      <t>Es wird der Summand Z2/N2 aus dem Term für A</t>
    </r>
    <r>
      <rPr>
        <vertAlign val="subscript"/>
        <sz val="11"/>
        <color theme="1"/>
        <rFont val="Calibri"/>
        <family val="2"/>
        <scheme val="minor"/>
      </rPr>
      <t>kon</t>
    </r>
    <r>
      <rPr>
        <sz val="11"/>
        <color theme="1"/>
        <rFont val="Calibri"/>
        <family val="2"/>
        <scheme val="minor"/>
      </rPr>
      <t xml:space="preserve"> aus Gl. (4.4.45) berechnet --&gt;</t>
    </r>
  </si>
  <si>
    <t>Beilage zum Buch: Wächter, M.; Müller, C.; Esderts, A.: Angewandter Festigkeitsnachweis nach FKM-Richtlinie. Kurz und bündig. 2. überarbeitete und erweiterte Auflage, Springer Vieweg, Berlin, 2021, https://doi.org/10.1007/978-3-658-32857-3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</si>
</sst>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
    <numFmt numFmtId="165" formatCode="0.000000"/>
    <numFmt numFmtId="166" formatCode="0.0000"/>
    <numFmt numFmtId="167" formatCode="#,##0.0000"/>
  </numFmts>
  <fonts count="12" x14ac:knownFonts="1">
    <font>
      <sz val="11"/>
      <color theme="1"/>
      <name val="Calibri"/>
      <family val="2"/>
      <scheme val="minor"/>
    </font>
    <font>
      <sz val="11"/>
      <name val="Calibri"/>
      <family val="2"/>
      <scheme val="minor"/>
    </font>
    <font>
      <sz val="11"/>
      <color theme="1"/>
      <name val="Arial"/>
      <family val="2"/>
    </font>
    <font>
      <sz val="11"/>
      <color theme="1"/>
      <name val="Calibri"/>
      <family val="2"/>
    </font>
    <font>
      <vertAlign val="subscript"/>
      <sz val="11"/>
      <color theme="1"/>
      <name val="Calibri"/>
      <family val="2"/>
    </font>
    <font>
      <vertAlign val="subscript"/>
      <sz val="11"/>
      <color theme="1"/>
      <name val="Calibri"/>
      <family val="2"/>
      <scheme val="minor"/>
    </font>
    <font>
      <sz val="14"/>
      <color theme="1"/>
      <name val="Calibri"/>
      <family val="2"/>
      <scheme val="minor"/>
    </font>
    <font>
      <b/>
      <sz val="14"/>
      <color theme="1"/>
      <name val="Calibri"/>
      <family val="2"/>
      <scheme val="minor"/>
    </font>
    <font>
      <sz val="11"/>
      <color rgb="FFFF0000"/>
      <name val="Calibri"/>
      <family val="2"/>
      <scheme val="minor"/>
    </font>
    <font>
      <vertAlign val="subscript"/>
      <sz val="11"/>
      <color theme="1"/>
      <name val="Arial"/>
      <family val="2"/>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99"/>
        <bgColor indexed="64"/>
      </patternFill>
    </fill>
  </fills>
  <borders count="12">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105">
    <xf numFmtId="0" fontId="0" fillId="0" borderId="0" xfId="0"/>
    <xf numFmtId="3" fontId="0" fillId="0" borderId="0" xfId="0" applyNumberFormat="1"/>
    <xf numFmtId="2" fontId="0" fillId="0" borderId="0" xfId="0" applyNumberFormat="1"/>
    <xf numFmtId="164" fontId="0" fillId="0" borderId="0" xfId="0" applyNumberFormat="1"/>
    <xf numFmtId="165" fontId="0" fillId="0" borderId="0" xfId="0" applyNumberFormat="1"/>
    <xf numFmtId="0" fontId="0" fillId="0" borderId="0" xfId="0" applyFill="1"/>
    <xf numFmtId="166" fontId="0" fillId="0" borderId="0" xfId="0" applyNumberFormat="1"/>
    <xf numFmtId="3" fontId="0" fillId="0" borderId="0" xfId="0" applyNumberFormat="1" applyFill="1"/>
    <xf numFmtId="166" fontId="1" fillId="0" borderId="0" xfId="0" applyNumberFormat="1" applyFont="1" applyFill="1"/>
    <xf numFmtId="3" fontId="1" fillId="0" borderId="0" xfId="0" applyNumberFormat="1" applyFont="1" applyFill="1"/>
    <xf numFmtId="167" fontId="0" fillId="0" borderId="0" xfId="0" applyNumberFormat="1"/>
    <xf numFmtId="167" fontId="1" fillId="0" borderId="0" xfId="0" applyNumberFormat="1" applyFont="1" applyFill="1"/>
    <xf numFmtId="4" fontId="0" fillId="0" borderId="0" xfId="0" applyNumberFormat="1"/>
    <xf numFmtId="2" fontId="0" fillId="0" borderId="0" xfId="0" applyNumberFormat="1" applyFill="1"/>
    <xf numFmtId="0" fontId="0" fillId="0" borderId="2" xfId="0" applyBorder="1"/>
    <xf numFmtId="2" fontId="3" fillId="0" borderId="0" xfId="0" applyNumberFormat="1" applyFont="1" applyBorder="1" applyAlignment="1">
      <alignment horizontal="center"/>
    </xf>
    <xf numFmtId="3" fontId="0" fillId="0" borderId="3" xfId="0" applyNumberFormat="1" applyBorder="1" applyAlignment="1">
      <alignment horizontal="center"/>
    </xf>
    <xf numFmtId="3" fontId="0" fillId="2" borderId="3" xfId="0" applyNumberFormat="1" applyFill="1" applyBorder="1"/>
    <xf numFmtId="0" fontId="0" fillId="0" borderId="4" xfId="0" applyBorder="1"/>
    <xf numFmtId="3" fontId="0" fillId="2" borderId="6" xfId="0" applyNumberFormat="1" applyFill="1" applyBorder="1"/>
    <xf numFmtId="0" fontId="0" fillId="0" borderId="0" xfId="0" applyFill="1" applyBorder="1" applyAlignment="1">
      <alignment horizontal="center" vertical="center"/>
    </xf>
    <xf numFmtId="166" fontId="0" fillId="0" borderId="3" xfId="0" applyNumberFormat="1" applyFill="1" applyBorder="1" applyAlignment="1">
      <alignment horizontal="center" vertical="center"/>
    </xf>
    <xf numFmtId="0" fontId="0" fillId="0" borderId="5" xfId="0" applyFill="1" applyBorder="1" applyAlignment="1">
      <alignment horizontal="center" vertical="center"/>
    </xf>
    <xf numFmtId="166" fontId="0" fillId="0" borderId="6" xfId="0" applyNumberFormat="1" applyFill="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2" borderId="3" xfId="0" applyFill="1" applyBorder="1" applyAlignment="1">
      <alignment horizontal="right" vertical="center"/>
    </xf>
    <xf numFmtId="3" fontId="0" fillId="2" borderId="3" xfId="0" applyNumberFormat="1" applyFill="1" applyBorder="1" applyAlignment="1">
      <alignment horizontal="right" vertical="center"/>
    </xf>
    <xf numFmtId="3" fontId="0" fillId="0" borderId="3" xfId="0" applyNumberFormat="1" applyFill="1" applyBorder="1" applyAlignment="1">
      <alignment horizontal="right" vertical="center"/>
    </xf>
    <xf numFmtId="166" fontId="0" fillId="2" borderId="0" xfId="0" applyNumberFormat="1" applyFill="1" applyBorder="1"/>
    <xf numFmtId="166" fontId="0" fillId="2" borderId="5" xfId="0" applyNumberFormat="1" applyFill="1" applyBorder="1"/>
    <xf numFmtId="0" fontId="0" fillId="0" borderId="0" xfId="0" applyAlignment="1">
      <alignment horizontal="center"/>
    </xf>
    <xf numFmtId="0" fontId="0" fillId="0" borderId="0" xfId="0" applyAlignment="1">
      <alignment horizontal="center" vertical="center"/>
    </xf>
    <xf numFmtId="3"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center"/>
    </xf>
    <xf numFmtId="166" fontId="0" fillId="0" borderId="0" xfId="0" applyNumberFormat="1" applyAlignment="1">
      <alignment horizontal="left" vertical="center"/>
    </xf>
    <xf numFmtId="0" fontId="1" fillId="0" borderId="0" xfId="0" applyFont="1" applyFill="1" applyAlignment="1">
      <alignment horizontal="left" vertical="center"/>
    </xf>
    <xf numFmtId="3" fontId="0" fillId="0" borderId="0" xfId="0" applyNumberFormat="1" applyAlignment="1">
      <alignment horizontal="right" vertical="center"/>
    </xf>
    <xf numFmtId="166" fontId="0" fillId="0" borderId="0" xfId="0" applyNumberFormat="1" applyAlignment="1">
      <alignment horizontal="right" vertical="center"/>
    </xf>
    <xf numFmtId="166" fontId="1" fillId="0" borderId="0" xfId="0" applyNumberFormat="1" applyFont="1" applyFill="1" applyAlignment="1">
      <alignment horizontal="right" vertical="center"/>
    </xf>
    <xf numFmtId="2" fontId="0" fillId="0" borderId="0" xfId="0" applyNumberFormat="1" applyAlignment="1">
      <alignment horizontal="right" vertical="center"/>
    </xf>
    <xf numFmtId="165" fontId="0" fillId="0" borderId="0" xfId="0" applyNumberFormat="1" applyAlignment="1">
      <alignment horizontal="right" vertical="center"/>
    </xf>
    <xf numFmtId="3" fontId="1" fillId="0" borderId="0" xfId="0" applyNumberFormat="1" applyFont="1" applyFill="1" applyAlignment="1">
      <alignment horizontal="right" vertical="center"/>
    </xf>
    <xf numFmtId="0" fontId="3" fillId="0" borderId="0" xfId="0" applyFont="1" applyAlignment="1">
      <alignment horizontal="center"/>
    </xf>
    <xf numFmtId="166" fontId="0" fillId="0" borderId="0" xfId="0" applyNumberFormat="1" applyAlignment="1">
      <alignment horizontal="right"/>
    </xf>
    <xf numFmtId="166" fontId="1" fillId="0" borderId="0" xfId="0" applyNumberFormat="1" applyFont="1" applyFill="1" applyAlignment="1">
      <alignment horizontal="right"/>
    </xf>
    <xf numFmtId="0" fontId="0" fillId="0" borderId="0" xfId="0" applyFill="1" applyBorder="1" applyAlignment="1">
      <alignment horizontal="left" vertical="center"/>
    </xf>
    <xf numFmtId="0" fontId="0" fillId="0" borderId="0" xfId="0" applyBorder="1" applyAlignment="1">
      <alignment horizontal="center"/>
    </xf>
    <xf numFmtId="0" fontId="0" fillId="0" borderId="3" xfId="0" applyBorder="1" applyAlignment="1">
      <alignment horizontal="center"/>
    </xf>
    <xf numFmtId="0" fontId="0" fillId="0" borderId="0" xfId="0" applyAlignment="1">
      <alignment horizontal="center" vertical="center"/>
    </xf>
    <xf numFmtId="0" fontId="0" fillId="0" borderId="0" xfId="0" applyAlignment="1">
      <alignment horizontal="left"/>
    </xf>
    <xf numFmtId="2" fontId="0" fillId="0" borderId="0" xfId="0" applyNumberFormat="1" applyFill="1" applyBorder="1" applyAlignment="1">
      <alignment horizontal="center" vertical="center"/>
    </xf>
    <xf numFmtId="2" fontId="0" fillId="0" borderId="0" xfId="0" applyNumberFormat="1" applyFill="1" applyBorder="1" applyAlignment="1">
      <alignment vertical="center"/>
    </xf>
    <xf numFmtId="0" fontId="0" fillId="0" borderId="1" xfId="0" applyBorder="1" applyAlignment="1">
      <alignment horizontal="left" vertical="center" wrapText="1"/>
    </xf>
    <xf numFmtId="0" fontId="0" fillId="0" borderId="10" xfId="0" applyBorder="1" applyAlignment="1">
      <alignment horizontal="center" vertical="center"/>
    </xf>
    <xf numFmtId="0" fontId="0" fillId="2" borderId="11" xfId="0" applyFill="1" applyBorder="1" applyAlignment="1">
      <alignment horizontal="right" vertical="center"/>
    </xf>
    <xf numFmtId="2" fontId="0" fillId="3" borderId="3" xfId="0" applyNumberFormat="1" applyFill="1" applyBorder="1" applyAlignment="1">
      <alignment horizontal="center" vertical="center"/>
    </xf>
    <xf numFmtId="4" fontId="0" fillId="0" borderId="0" xfId="0" applyNumberFormat="1" applyAlignment="1">
      <alignment horizontal="center"/>
    </xf>
    <xf numFmtId="0" fontId="0" fillId="0" borderId="0" xfId="0" applyAlignment="1">
      <alignment vertical="center"/>
    </xf>
    <xf numFmtId="0" fontId="0" fillId="0" borderId="0" xfId="0" applyBorder="1" applyAlignment="1">
      <alignment vertical="center"/>
    </xf>
    <xf numFmtId="0" fontId="0" fillId="0" borderId="7" xfId="0" applyBorder="1" applyAlignment="1">
      <alignment vertical="center"/>
    </xf>
    <xf numFmtId="0" fontId="0" fillId="4" borderId="0" xfId="0" applyFill="1"/>
    <xf numFmtId="2" fontId="0" fillId="4" borderId="0" xfId="0" applyNumberFormat="1" applyFill="1"/>
    <xf numFmtId="0" fontId="0" fillId="4"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vertical="center" wrapText="1"/>
    </xf>
    <xf numFmtId="167" fontId="0" fillId="4" borderId="0" xfId="0" applyNumberFormat="1" applyFill="1" applyAlignment="1">
      <alignment vertical="center" wrapText="1"/>
    </xf>
    <xf numFmtId="167" fontId="0" fillId="4" borderId="0" xfId="0" applyNumberFormat="1" applyFill="1" applyAlignment="1">
      <alignment horizontal="left" vertical="center" wrapText="1"/>
    </xf>
    <xf numFmtId="0" fontId="3" fillId="4" borderId="0" xfId="0" applyFont="1" applyFill="1" applyAlignment="1">
      <alignment vertical="center" wrapText="1"/>
    </xf>
    <xf numFmtId="0" fontId="0" fillId="4" borderId="0" xfId="0" applyFill="1" applyAlignment="1">
      <alignment horizontal="center" vertical="center" wrapText="1"/>
    </xf>
    <xf numFmtId="0" fontId="0" fillId="0" borderId="0" xfId="0" applyAlignment="1">
      <alignment horizontal="left"/>
    </xf>
    <xf numFmtId="0" fontId="0" fillId="0" borderId="2" xfId="0" applyBorder="1" applyAlignment="1">
      <alignment horizontal="center"/>
    </xf>
    <xf numFmtId="0" fontId="8" fillId="0" borderId="0" xfId="0" applyFont="1" applyBorder="1" applyAlignment="1">
      <alignment horizontal="center" vertical="center" wrapText="1"/>
    </xf>
    <xf numFmtId="2" fontId="0" fillId="0" borderId="3" xfId="0" applyNumberFormat="1" applyFill="1" applyBorder="1" applyAlignment="1">
      <alignment horizontal="right" vertical="center"/>
    </xf>
    <xf numFmtId="2" fontId="0" fillId="0" borderId="2" xfId="0" applyNumberFormat="1" applyBorder="1" applyAlignment="1">
      <alignment horizontal="center"/>
    </xf>
    <xf numFmtId="0" fontId="0" fillId="4" borderId="2" xfId="0" applyFill="1" applyBorder="1" applyAlignment="1"/>
    <xf numFmtId="0" fontId="0" fillId="4" borderId="0" xfId="0" applyFill="1" applyBorder="1" applyAlignment="1"/>
    <xf numFmtId="0" fontId="0" fillId="0" borderId="0" xfId="0" applyAlignment="1">
      <alignment vertical="top"/>
    </xf>
    <xf numFmtId="0" fontId="6" fillId="0" borderId="0" xfId="0" applyFont="1" applyAlignment="1">
      <alignment horizontal="center" vertical="center" wrapText="1"/>
    </xf>
    <xf numFmtId="0" fontId="0" fillId="4" borderId="0" xfId="0" applyFill="1" applyAlignment="1">
      <alignment horizontal="left"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left" vertical="center" wrapText="1"/>
    </xf>
    <xf numFmtId="0" fontId="0" fillId="0" borderId="4" xfId="0" applyBorder="1" applyAlignment="1">
      <alignment horizontal="left" vertical="center"/>
    </xf>
    <xf numFmtId="0" fontId="11" fillId="0" borderId="0" xfId="1" applyFont="1" applyAlignment="1">
      <alignment vertical="top"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center" vertical="top" textRotation="180"/>
    </xf>
    <xf numFmtId="0" fontId="0" fillId="0" borderId="0" xfId="0" applyAlignment="1">
      <alignment horizontal="center" vertical="center"/>
    </xf>
    <xf numFmtId="0" fontId="0" fillId="0" borderId="0" xfId="0" applyAlignment="1">
      <alignment horizontal="left"/>
    </xf>
    <xf numFmtId="0" fontId="0" fillId="4" borderId="0" xfId="0" applyFill="1" applyAlignment="1">
      <alignment horizontal="left" wrapText="1"/>
    </xf>
    <xf numFmtId="0" fontId="0" fillId="0" borderId="0" xfId="0" applyAlignment="1">
      <alignment horizontal="left" vertical="center"/>
    </xf>
    <xf numFmtId="0" fontId="0" fillId="4" borderId="0" xfId="0" applyFill="1" applyAlignment="1">
      <alignment horizontal="left"/>
    </xf>
    <xf numFmtId="0" fontId="0" fillId="4" borderId="0" xfId="0" applyFill="1" applyAlignment="1">
      <alignment horizontal="center"/>
    </xf>
    <xf numFmtId="167" fontId="0" fillId="4" borderId="0" xfId="0" applyNumberFormat="1" applyFill="1" applyAlignment="1">
      <alignment horizontal="center" vertical="center"/>
    </xf>
    <xf numFmtId="0" fontId="1" fillId="4" borderId="0" xfId="0" applyFont="1" applyFill="1" applyAlignment="1">
      <alignment horizontal="left" vertical="top" wrapText="1"/>
    </xf>
  </cellXfs>
  <cellStyles count="2">
    <cellStyle name="Link" xfId="1" builtinId="8"/>
    <cellStyle name="Standard" xfId="0" builtinId="0"/>
  </cellStyles>
  <dxfs count="7">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007/978-3-658-32857-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tabSelected="1" zoomScaleNormal="100" workbookViewId="0">
      <selection sqref="A1:H1"/>
    </sheetView>
  </sheetViews>
  <sheetFormatPr baseColWidth="10" defaultRowHeight="15" x14ac:dyDescent="0.25"/>
  <cols>
    <col min="1" max="1" width="23.85546875" customWidth="1"/>
    <col min="2" max="2" width="19.85546875" style="6" bestFit="1" customWidth="1"/>
    <col min="3" max="3" width="15.85546875" bestFit="1" customWidth="1"/>
    <col min="4" max="4" width="4.5703125" customWidth="1"/>
    <col min="5" max="5" width="14.140625" bestFit="1" customWidth="1"/>
    <col min="6" max="6" width="11.5703125" bestFit="1" customWidth="1"/>
    <col min="7" max="7" width="7.140625" bestFit="1" customWidth="1"/>
    <col min="8" max="8" width="9.5703125" customWidth="1"/>
  </cols>
  <sheetData>
    <row r="1" spans="1:11" ht="55.5" customHeight="1" x14ac:dyDescent="0.25">
      <c r="A1" s="81" t="s">
        <v>64</v>
      </c>
      <c r="B1" s="81"/>
      <c r="C1" s="81"/>
      <c r="D1" s="81"/>
      <c r="E1" s="81"/>
      <c r="F1" s="81"/>
      <c r="G1" s="81"/>
      <c r="H1" s="81"/>
    </row>
    <row r="2" spans="1:11" ht="33" customHeight="1" x14ac:dyDescent="0.25">
      <c r="A2" s="93" t="s">
        <v>80</v>
      </c>
      <c r="B2" s="93"/>
      <c r="C2" s="93"/>
      <c r="D2" s="93"/>
      <c r="E2" s="93"/>
      <c r="F2" s="93"/>
      <c r="G2" s="93"/>
      <c r="H2" s="93"/>
    </row>
    <row r="3" spans="1:11" ht="88.5" customHeight="1" x14ac:dyDescent="0.25">
      <c r="A3" s="82" t="s">
        <v>54</v>
      </c>
      <c r="B3" s="82"/>
      <c r="C3" s="82"/>
      <c r="D3" s="82"/>
      <c r="E3" s="82"/>
      <c r="F3" s="82"/>
      <c r="G3" s="82"/>
      <c r="H3" s="82"/>
      <c r="J3" s="80"/>
    </row>
    <row r="4" spans="1:11" ht="15.75" thickBot="1" x14ac:dyDescent="0.3">
      <c r="B4"/>
    </row>
    <row r="5" spans="1:11" ht="15.75" thickBot="1" x14ac:dyDescent="0.3">
      <c r="A5" s="88" t="s">
        <v>56</v>
      </c>
      <c r="B5" s="89"/>
      <c r="C5" s="90"/>
      <c r="E5" s="88" t="s">
        <v>11</v>
      </c>
      <c r="F5" s="89"/>
      <c r="G5" s="89"/>
      <c r="H5" s="90"/>
    </row>
    <row r="6" spans="1:11" ht="30" customHeight="1" x14ac:dyDescent="0.25">
      <c r="A6" s="56" t="s">
        <v>61</v>
      </c>
      <c r="B6" s="57" t="s">
        <v>1</v>
      </c>
      <c r="C6" s="58">
        <v>5</v>
      </c>
      <c r="E6" s="91" t="s">
        <v>63</v>
      </c>
      <c r="F6" s="26" t="s">
        <v>51</v>
      </c>
      <c r="G6" s="20" t="s">
        <v>15</v>
      </c>
      <c r="H6" s="21">
        <f>K_BK_ele!B4</f>
        <v>2.2266687671682672</v>
      </c>
    </row>
    <row r="7" spans="1:11" ht="30" customHeight="1" thickBot="1" x14ac:dyDescent="0.3">
      <c r="A7" s="25" t="s">
        <v>59</v>
      </c>
      <c r="B7" s="24" t="s">
        <v>13</v>
      </c>
      <c r="C7" s="29">
        <f>10^6</f>
        <v>1000000</v>
      </c>
      <c r="E7" s="92"/>
      <c r="F7" s="27" t="s">
        <v>12</v>
      </c>
      <c r="G7" s="22" t="s">
        <v>16</v>
      </c>
      <c r="H7" s="23">
        <f>IF(F8="Berechnung i.O., keine Fehlermeldung!",K_BK_kon!B109," ")</f>
        <v>2.2440889084438482</v>
      </c>
    </row>
    <row r="8" spans="1:11" ht="45.75" thickBot="1" x14ac:dyDescent="0.3">
      <c r="A8" s="25" t="s">
        <v>60</v>
      </c>
      <c r="B8" s="24" t="s">
        <v>14</v>
      </c>
      <c r="C8" s="28">
        <v>0.3</v>
      </c>
      <c r="E8" s="63" t="s">
        <v>35</v>
      </c>
      <c r="F8" s="83" t="str">
        <f>IF(OR(C12&lt;=0,C12&gt;=1),"Berechnung fehlerhaft! Intervall für den Faktor in Zelle C9 beachten!",IF(K_BK_kon!D111,"Berechnung fehlerhaft! Faktor in Zelle C9 verkleinern!",IF(K_BK_kon!D113,"Berechnung fehlerhaft! Anzahl der Iterationsschritte nicht ausreichend. Faktor in Zelle C9 vergrößern!","Berechnung i.O., keine Fehlermeldung!")))</f>
        <v>Berechnung i.O., keine Fehlermeldung!</v>
      </c>
      <c r="G8" s="83"/>
      <c r="H8" s="84"/>
    </row>
    <row r="9" spans="1:11" ht="30" x14ac:dyDescent="0.25">
      <c r="A9" s="25" t="s">
        <v>57</v>
      </c>
      <c r="B9" s="24" t="s">
        <v>23</v>
      </c>
      <c r="C9" s="76">
        <f>K_BK_ele!B3</f>
        <v>0.80689729217198902</v>
      </c>
      <c r="E9" s="62"/>
      <c r="F9" s="75"/>
      <c r="G9" s="75"/>
      <c r="H9" s="75"/>
    </row>
    <row r="10" spans="1:11" ht="30" x14ac:dyDescent="0.25">
      <c r="A10" s="25" t="s">
        <v>58</v>
      </c>
      <c r="B10" s="24" t="s">
        <v>23</v>
      </c>
      <c r="C10" s="76">
        <f>K_BK_kon!B107</f>
        <v>0.79648485419141646</v>
      </c>
      <c r="E10" s="62"/>
      <c r="F10" s="75"/>
      <c r="G10" s="75"/>
      <c r="H10" s="75"/>
    </row>
    <row r="11" spans="1:11" ht="30" x14ac:dyDescent="0.25">
      <c r="A11" s="25" t="s">
        <v>50</v>
      </c>
      <c r="B11" s="20" t="s">
        <v>52</v>
      </c>
      <c r="C11" s="30">
        <f>SUM(C17:C116)</f>
        <v>556400</v>
      </c>
      <c r="E11" s="62"/>
    </row>
    <row r="12" spans="1:11" ht="46.5" customHeight="1" x14ac:dyDescent="0.25">
      <c r="A12" s="94" t="s">
        <v>62</v>
      </c>
      <c r="B12" s="95"/>
      <c r="C12" s="59">
        <v>0.5</v>
      </c>
      <c r="D12" s="55"/>
      <c r="F12" s="54"/>
      <c r="G12" s="54"/>
      <c r="H12" s="54"/>
      <c r="J12" s="5"/>
    </row>
    <row r="13" spans="1:11" ht="18.75" customHeight="1" x14ac:dyDescent="0.25">
      <c r="A13" s="85"/>
      <c r="B13" s="86"/>
      <c r="C13" s="87"/>
      <c r="E13" s="26"/>
      <c r="J13" s="5"/>
    </row>
    <row r="14" spans="1:11" x14ac:dyDescent="0.25">
      <c r="A14" s="85" t="s">
        <v>49</v>
      </c>
      <c r="B14" s="86"/>
      <c r="C14" s="87"/>
      <c r="J14" s="5"/>
    </row>
    <row r="15" spans="1:11" x14ac:dyDescent="0.25">
      <c r="A15" s="74" t="s">
        <v>10</v>
      </c>
      <c r="B15" s="50" t="s">
        <v>8</v>
      </c>
      <c r="C15" s="51" t="s">
        <v>9</v>
      </c>
    </row>
    <row r="16" spans="1:11" ht="18.75" x14ac:dyDescent="0.35">
      <c r="A16" s="77" t="s">
        <v>2</v>
      </c>
      <c r="B16" s="15" t="s">
        <v>65</v>
      </c>
      <c r="C16" s="16" t="s">
        <v>0</v>
      </c>
      <c r="I16" s="2"/>
      <c r="J16" s="2"/>
      <c r="K16" s="1"/>
    </row>
    <row r="17" spans="1:11" x14ac:dyDescent="0.25">
      <c r="A17" s="14">
        <v>1</v>
      </c>
      <c r="B17" s="31">
        <v>478</v>
      </c>
      <c r="C17" s="17">
        <v>2900</v>
      </c>
      <c r="D17" s="78" t="s">
        <v>17</v>
      </c>
      <c r="E17" s="79"/>
      <c r="F17" s="64"/>
      <c r="J17" s="13"/>
      <c r="K17" s="7"/>
    </row>
    <row r="18" spans="1:11" x14ac:dyDescent="0.25">
      <c r="A18" s="14">
        <f t="shared" ref="A18:A24" si="0">IF(B18&lt;&gt;0,1+A17,"")</f>
        <v>2</v>
      </c>
      <c r="B18" s="31">
        <v>364.2</v>
      </c>
      <c r="C18" s="17">
        <v>21100</v>
      </c>
      <c r="J18" s="13"/>
      <c r="K18" s="7"/>
    </row>
    <row r="19" spans="1:11" x14ac:dyDescent="0.25">
      <c r="A19" s="14">
        <f t="shared" si="0"/>
        <v>3</v>
      </c>
      <c r="B19" s="31">
        <v>295.89999999999998</v>
      </c>
      <c r="C19" s="17">
        <v>49800</v>
      </c>
      <c r="J19" s="13"/>
      <c r="K19" s="7"/>
    </row>
    <row r="20" spans="1:11" x14ac:dyDescent="0.25">
      <c r="A20" s="14">
        <f t="shared" si="0"/>
        <v>4</v>
      </c>
      <c r="B20" s="31">
        <v>193.5</v>
      </c>
      <c r="C20" s="17">
        <v>161100</v>
      </c>
      <c r="J20" s="13"/>
      <c r="K20" s="7"/>
    </row>
    <row r="21" spans="1:11" x14ac:dyDescent="0.25">
      <c r="A21" s="14">
        <f t="shared" si="0"/>
        <v>5</v>
      </c>
      <c r="B21" s="31">
        <v>102.4</v>
      </c>
      <c r="C21" s="17">
        <v>321500</v>
      </c>
      <c r="J21" s="13"/>
      <c r="K21" s="7"/>
    </row>
    <row r="22" spans="1:11" x14ac:dyDescent="0.25">
      <c r="A22" s="14" t="str">
        <f t="shared" si="0"/>
        <v/>
      </c>
      <c r="B22" s="31"/>
      <c r="C22" s="17"/>
      <c r="J22" s="13"/>
      <c r="K22" s="7"/>
    </row>
    <row r="23" spans="1:11" x14ac:dyDescent="0.25">
      <c r="A23" s="14" t="str">
        <f t="shared" si="0"/>
        <v/>
      </c>
      <c r="B23" s="31"/>
      <c r="C23" s="17"/>
      <c r="J23" s="13"/>
      <c r="K23" s="7"/>
    </row>
    <row r="24" spans="1:11" x14ac:dyDescent="0.25">
      <c r="A24" s="14" t="str">
        <f t="shared" si="0"/>
        <v/>
      </c>
      <c r="B24" s="31"/>
      <c r="C24" s="17"/>
      <c r="J24" s="13"/>
      <c r="K24" s="7"/>
    </row>
    <row r="25" spans="1:11" x14ac:dyDescent="0.25">
      <c r="A25" s="14" t="str">
        <f t="shared" ref="A25:A82" si="1">IF(B25&lt;&gt;0,1+A24,"")</f>
        <v/>
      </c>
      <c r="B25" s="31"/>
      <c r="C25" s="17"/>
      <c r="J25" s="13"/>
      <c r="K25" s="7"/>
    </row>
    <row r="26" spans="1:11" x14ac:dyDescent="0.25">
      <c r="A26" s="14" t="str">
        <f t="shared" si="1"/>
        <v/>
      </c>
      <c r="B26" s="31"/>
      <c r="C26" s="17"/>
      <c r="J26" s="13"/>
      <c r="K26" s="7"/>
    </row>
    <row r="27" spans="1:11" x14ac:dyDescent="0.25">
      <c r="A27" s="14" t="str">
        <f t="shared" si="1"/>
        <v/>
      </c>
      <c r="B27" s="31"/>
      <c r="C27" s="17"/>
    </row>
    <row r="28" spans="1:11" x14ac:dyDescent="0.25">
      <c r="A28" s="14" t="str">
        <f t="shared" si="1"/>
        <v/>
      </c>
      <c r="B28" s="31"/>
      <c r="C28" s="17"/>
    </row>
    <row r="29" spans="1:11" x14ac:dyDescent="0.25">
      <c r="A29" s="14" t="str">
        <f t="shared" si="1"/>
        <v/>
      </c>
      <c r="B29" s="31"/>
      <c r="C29" s="17"/>
    </row>
    <row r="30" spans="1:11" x14ac:dyDescent="0.25">
      <c r="A30" s="14" t="str">
        <f t="shared" si="1"/>
        <v/>
      </c>
      <c r="B30" s="31"/>
      <c r="C30" s="17"/>
    </row>
    <row r="31" spans="1:11" x14ac:dyDescent="0.25">
      <c r="A31" s="14" t="str">
        <f t="shared" si="1"/>
        <v/>
      </c>
      <c r="B31" s="31"/>
      <c r="C31" s="17"/>
    </row>
    <row r="32" spans="1:11" x14ac:dyDescent="0.25">
      <c r="A32" s="14" t="str">
        <f t="shared" si="1"/>
        <v/>
      </c>
      <c r="B32" s="31"/>
      <c r="C32" s="17"/>
    </row>
    <row r="33" spans="1:3" x14ac:dyDescent="0.25">
      <c r="A33" s="14" t="str">
        <f t="shared" si="1"/>
        <v/>
      </c>
      <c r="B33" s="31"/>
      <c r="C33" s="17"/>
    </row>
    <row r="34" spans="1:3" x14ac:dyDescent="0.25">
      <c r="A34" s="14" t="str">
        <f t="shared" si="1"/>
        <v/>
      </c>
      <c r="B34" s="31"/>
      <c r="C34" s="17"/>
    </row>
    <row r="35" spans="1:3" x14ac:dyDescent="0.25">
      <c r="A35" s="14" t="str">
        <f t="shared" si="1"/>
        <v/>
      </c>
      <c r="B35" s="31"/>
      <c r="C35" s="17"/>
    </row>
    <row r="36" spans="1:3" x14ac:dyDescent="0.25">
      <c r="A36" s="14" t="str">
        <f t="shared" si="1"/>
        <v/>
      </c>
      <c r="B36" s="31"/>
      <c r="C36" s="17"/>
    </row>
    <row r="37" spans="1:3" x14ac:dyDescent="0.25">
      <c r="A37" s="14" t="str">
        <f t="shared" si="1"/>
        <v/>
      </c>
      <c r="B37" s="31"/>
      <c r="C37" s="17"/>
    </row>
    <row r="38" spans="1:3" x14ac:dyDescent="0.25">
      <c r="A38" s="14" t="str">
        <f t="shared" si="1"/>
        <v/>
      </c>
      <c r="B38" s="31"/>
      <c r="C38" s="17"/>
    </row>
    <row r="39" spans="1:3" x14ac:dyDescent="0.25">
      <c r="A39" s="14" t="str">
        <f t="shared" si="1"/>
        <v/>
      </c>
      <c r="B39" s="31"/>
      <c r="C39" s="17"/>
    </row>
    <row r="40" spans="1:3" x14ac:dyDescent="0.25">
      <c r="A40" s="14" t="str">
        <f t="shared" si="1"/>
        <v/>
      </c>
      <c r="B40" s="31"/>
      <c r="C40" s="17"/>
    </row>
    <row r="41" spans="1:3" x14ac:dyDescent="0.25">
      <c r="A41" s="14" t="str">
        <f t="shared" si="1"/>
        <v/>
      </c>
      <c r="B41" s="31"/>
      <c r="C41" s="17"/>
    </row>
    <row r="42" spans="1:3" x14ac:dyDescent="0.25">
      <c r="A42" s="14" t="str">
        <f t="shared" si="1"/>
        <v/>
      </c>
      <c r="B42" s="31"/>
      <c r="C42" s="17"/>
    </row>
    <row r="43" spans="1:3" x14ac:dyDescent="0.25">
      <c r="A43" s="14" t="str">
        <f t="shared" si="1"/>
        <v/>
      </c>
      <c r="B43" s="31"/>
      <c r="C43" s="17"/>
    </row>
    <row r="44" spans="1:3" x14ac:dyDescent="0.25">
      <c r="A44" s="14" t="str">
        <f t="shared" si="1"/>
        <v/>
      </c>
      <c r="B44" s="31"/>
      <c r="C44" s="17"/>
    </row>
    <row r="45" spans="1:3" x14ac:dyDescent="0.25">
      <c r="A45" s="14" t="str">
        <f t="shared" si="1"/>
        <v/>
      </c>
      <c r="B45" s="31"/>
      <c r="C45" s="17"/>
    </row>
    <row r="46" spans="1:3" x14ac:dyDescent="0.25">
      <c r="A46" s="14" t="str">
        <f t="shared" si="1"/>
        <v/>
      </c>
      <c r="B46" s="31"/>
      <c r="C46" s="17"/>
    </row>
    <row r="47" spans="1:3" x14ac:dyDescent="0.25">
      <c r="A47" s="14" t="str">
        <f t="shared" si="1"/>
        <v/>
      </c>
      <c r="B47" s="31"/>
      <c r="C47" s="17"/>
    </row>
    <row r="48" spans="1:3" x14ac:dyDescent="0.25">
      <c r="A48" s="14" t="str">
        <f t="shared" si="1"/>
        <v/>
      </c>
      <c r="B48" s="31"/>
      <c r="C48" s="17"/>
    </row>
    <row r="49" spans="1:3" x14ac:dyDescent="0.25">
      <c r="A49" s="14" t="str">
        <f t="shared" si="1"/>
        <v/>
      </c>
      <c r="B49" s="31"/>
      <c r="C49" s="17"/>
    </row>
    <row r="50" spans="1:3" x14ac:dyDescent="0.25">
      <c r="A50" s="14" t="str">
        <f t="shared" si="1"/>
        <v/>
      </c>
      <c r="B50" s="31"/>
      <c r="C50" s="17"/>
    </row>
    <row r="51" spans="1:3" x14ac:dyDescent="0.25">
      <c r="A51" s="14" t="str">
        <f t="shared" si="1"/>
        <v/>
      </c>
      <c r="B51" s="31"/>
      <c r="C51" s="17"/>
    </row>
    <row r="52" spans="1:3" x14ac:dyDescent="0.25">
      <c r="A52" s="14" t="str">
        <f t="shared" si="1"/>
        <v/>
      </c>
      <c r="B52" s="31"/>
      <c r="C52" s="17"/>
    </row>
    <row r="53" spans="1:3" x14ac:dyDescent="0.25">
      <c r="A53" s="14" t="str">
        <f t="shared" si="1"/>
        <v/>
      </c>
      <c r="B53" s="31"/>
      <c r="C53" s="17"/>
    </row>
    <row r="54" spans="1:3" x14ac:dyDescent="0.25">
      <c r="A54" s="14" t="str">
        <f t="shared" si="1"/>
        <v/>
      </c>
      <c r="B54" s="31"/>
      <c r="C54" s="17"/>
    </row>
    <row r="55" spans="1:3" x14ac:dyDescent="0.25">
      <c r="A55" s="14" t="str">
        <f t="shared" si="1"/>
        <v/>
      </c>
      <c r="B55" s="31"/>
      <c r="C55" s="17"/>
    </row>
    <row r="56" spans="1:3" x14ac:dyDescent="0.25">
      <c r="A56" s="14" t="str">
        <f t="shared" si="1"/>
        <v/>
      </c>
      <c r="B56" s="31"/>
      <c r="C56" s="17"/>
    </row>
    <row r="57" spans="1:3" x14ac:dyDescent="0.25">
      <c r="A57" s="14" t="str">
        <f t="shared" si="1"/>
        <v/>
      </c>
      <c r="B57" s="31"/>
      <c r="C57" s="17"/>
    </row>
    <row r="58" spans="1:3" x14ac:dyDescent="0.25">
      <c r="A58" s="14" t="str">
        <f t="shared" si="1"/>
        <v/>
      </c>
      <c r="B58" s="31"/>
      <c r="C58" s="17"/>
    </row>
    <row r="59" spans="1:3" x14ac:dyDescent="0.25">
      <c r="A59" s="14" t="str">
        <f t="shared" si="1"/>
        <v/>
      </c>
      <c r="B59" s="31"/>
      <c r="C59" s="17"/>
    </row>
    <row r="60" spans="1:3" x14ac:dyDescent="0.25">
      <c r="A60" s="14" t="str">
        <f t="shared" si="1"/>
        <v/>
      </c>
      <c r="B60" s="31"/>
      <c r="C60" s="17"/>
    </row>
    <row r="61" spans="1:3" x14ac:dyDescent="0.25">
      <c r="A61" s="14" t="str">
        <f t="shared" si="1"/>
        <v/>
      </c>
      <c r="B61" s="31"/>
      <c r="C61" s="17"/>
    </row>
    <row r="62" spans="1:3" x14ac:dyDescent="0.25">
      <c r="A62" s="14" t="str">
        <f t="shared" si="1"/>
        <v/>
      </c>
      <c r="B62" s="31"/>
      <c r="C62" s="17"/>
    </row>
    <row r="63" spans="1:3" x14ac:dyDescent="0.25">
      <c r="A63" s="14" t="str">
        <f t="shared" si="1"/>
        <v/>
      </c>
      <c r="B63" s="31"/>
      <c r="C63" s="17"/>
    </row>
    <row r="64" spans="1:3" x14ac:dyDescent="0.25">
      <c r="A64" s="14" t="str">
        <f t="shared" si="1"/>
        <v/>
      </c>
      <c r="B64" s="31"/>
      <c r="C64" s="17"/>
    </row>
    <row r="65" spans="1:3" x14ac:dyDescent="0.25">
      <c r="A65" s="14" t="str">
        <f t="shared" si="1"/>
        <v/>
      </c>
      <c r="B65" s="31"/>
      <c r="C65" s="17"/>
    </row>
    <row r="66" spans="1:3" x14ac:dyDescent="0.25">
      <c r="A66" s="14" t="str">
        <f t="shared" si="1"/>
        <v/>
      </c>
      <c r="B66" s="31"/>
      <c r="C66" s="17"/>
    </row>
    <row r="67" spans="1:3" x14ac:dyDescent="0.25">
      <c r="A67" s="14" t="str">
        <f t="shared" si="1"/>
        <v/>
      </c>
      <c r="B67" s="31"/>
      <c r="C67" s="17"/>
    </row>
    <row r="68" spans="1:3" x14ac:dyDescent="0.25">
      <c r="A68" s="14" t="str">
        <f t="shared" si="1"/>
        <v/>
      </c>
      <c r="B68" s="31"/>
      <c r="C68" s="17"/>
    </row>
    <row r="69" spans="1:3" x14ac:dyDescent="0.25">
      <c r="A69" s="14" t="str">
        <f t="shared" si="1"/>
        <v/>
      </c>
      <c r="B69" s="31"/>
      <c r="C69" s="17"/>
    </row>
    <row r="70" spans="1:3" x14ac:dyDescent="0.25">
      <c r="A70" s="14" t="str">
        <f t="shared" si="1"/>
        <v/>
      </c>
      <c r="B70" s="31"/>
      <c r="C70" s="17"/>
    </row>
    <row r="71" spans="1:3" x14ac:dyDescent="0.25">
      <c r="A71" s="14" t="str">
        <f t="shared" si="1"/>
        <v/>
      </c>
      <c r="B71" s="31"/>
      <c r="C71" s="17"/>
    </row>
    <row r="72" spans="1:3" x14ac:dyDescent="0.25">
      <c r="A72" s="14" t="str">
        <f t="shared" si="1"/>
        <v/>
      </c>
      <c r="B72" s="31"/>
      <c r="C72" s="17"/>
    </row>
    <row r="73" spans="1:3" x14ac:dyDescent="0.25">
      <c r="A73" s="14" t="str">
        <f t="shared" si="1"/>
        <v/>
      </c>
      <c r="B73" s="31"/>
      <c r="C73" s="17"/>
    </row>
    <row r="74" spans="1:3" x14ac:dyDescent="0.25">
      <c r="A74" s="14" t="str">
        <f t="shared" si="1"/>
        <v/>
      </c>
      <c r="B74" s="31"/>
      <c r="C74" s="17"/>
    </row>
    <row r="75" spans="1:3" x14ac:dyDescent="0.25">
      <c r="A75" s="14" t="str">
        <f t="shared" si="1"/>
        <v/>
      </c>
      <c r="B75" s="31"/>
      <c r="C75" s="17"/>
    </row>
    <row r="76" spans="1:3" x14ac:dyDescent="0.25">
      <c r="A76" s="14" t="str">
        <f t="shared" si="1"/>
        <v/>
      </c>
      <c r="B76" s="31"/>
      <c r="C76" s="17"/>
    </row>
    <row r="77" spans="1:3" x14ac:dyDescent="0.25">
      <c r="A77" s="14" t="str">
        <f t="shared" si="1"/>
        <v/>
      </c>
      <c r="B77" s="31"/>
      <c r="C77" s="17"/>
    </row>
    <row r="78" spans="1:3" x14ac:dyDescent="0.25">
      <c r="A78" s="14" t="str">
        <f t="shared" si="1"/>
        <v/>
      </c>
      <c r="B78" s="31"/>
      <c r="C78" s="17"/>
    </row>
    <row r="79" spans="1:3" x14ac:dyDescent="0.25">
      <c r="A79" s="14" t="str">
        <f t="shared" si="1"/>
        <v/>
      </c>
      <c r="B79" s="31"/>
      <c r="C79" s="17"/>
    </row>
    <row r="80" spans="1:3" x14ac:dyDescent="0.25">
      <c r="A80" s="14" t="str">
        <f t="shared" si="1"/>
        <v/>
      </c>
      <c r="B80" s="31"/>
      <c r="C80" s="17"/>
    </row>
    <row r="81" spans="1:3" x14ac:dyDescent="0.25">
      <c r="A81" s="14" t="str">
        <f t="shared" si="1"/>
        <v/>
      </c>
      <c r="B81" s="31"/>
      <c r="C81" s="17"/>
    </row>
    <row r="82" spans="1:3" x14ac:dyDescent="0.25">
      <c r="A82" s="14" t="str">
        <f t="shared" si="1"/>
        <v/>
      </c>
      <c r="B82" s="31"/>
      <c r="C82" s="17"/>
    </row>
    <row r="83" spans="1:3" x14ac:dyDescent="0.25">
      <c r="A83" s="14" t="str">
        <f t="shared" ref="A83:A116" si="2">IF(B83&lt;&gt;0,1+A82,"")</f>
        <v/>
      </c>
      <c r="B83" s="31"/>
      <c r="C83" s="17"/>
    </row>
    <row r="84" spans="1:3" x14ac:dyDescent="0.25">
      <c r="A84" s="14" t="str">
        <f t="shared" si="2"/>
        <v/>
      </c>
      <c r="B84" s="31"/>
      <c r="C84" s="17"/>
    </row>
    <row r="85" spans="1:3" x14ac:dyDescent="0.25">
      <c r="A85" s="14" t="str">
        <f t="shared" si="2"/>
        <v/>
      </c>
      <c r="B85" s="31"/>
      <c r="C85" s="17"/>
    </row>
    <row r="86" spans="1:3" x14ac:dyDescent="0.25">
      <c r="A86" s="14" t="str">
        <f t="shared" si="2"/>
        <v/>
      </c>
      <c r="B86" s="31"/>
      <c r="C86" s="17"/>
    </row>
    <row r="87" spans="1:3" x14ac:dyDescent="0.25">
      <c r="A87" s="14" t="str">
        <f t="shared" si="2"/>
        <v/>
      </c>
      <c r="B87" s="31"/>
      <c r="C87" s="17"/>
    </row>
    <row r="88" spans="1:3" x14ac:dyDescent="0.25">
      <c r="A88" s="14" t="str">
        <f t="shared" si="2"/>
        <v/>
      </c>
      <c r="B88" s="31"/>
      <c r="C88" s="17"/>
    </row>
    <row r="89" spans="1:3" x14ac:dyDescent="0.25">
      <c r="A89" s="14" t="str">
        <f t="shared" si="2"/>
        <v/>
      </c>
      <c r="B89" s="31"/>
      <c r="C89" s="17"/>
    </row>
    <row r="90" spans="1:3" x14ac:dyDescent="0.25">
      <c r="A90" s="14" t="str">
        <f t="shared" si="2"/>
        <v/>
      </c>
      <c r="B90" s="31"/>
      <c r="C90" s="17"/>
    </row>
    <row r="91" spans="1:3" x14ac:dyDescent="0.25">
      <c r="A91" s="14" t="str">
        <f t="shared" si="2"/>
        <v/>
      </c>
      <c r="B91" s="31"/>
      <c r="C91" s="17"/>
    </row>
    <row r="92" spans="1:3" x14ac:dyDescent="0.25">
      <c r="A92" s="14" t="str">
        <f t="shared" si="2"/>
        <v/>
      </c>
      <c r="B92" s="31"/>
      <c r="C92" s="17"/>
    </row>
    <row r="93" spans="1:3" x14ac:dyDescent="0.25">
      <c r="A93" s="14" t="str">
        <f t="shared" si="2"/>
        <v/>
      </c>
      <c r="B93" s="31"/>
      <c r="C93" s="17"/>
    </row>
    <row r="94" spans="1:3" x14ac:dyDescent="0.25">
      <c r="A94" s="14" t="str">
        <f t="shared" si="2"/>
        <v/>
      </c>
      <c r="B94" s="31"/>
      <c r="C94" s="17"/>
    </row>
    <row r="95" spans="1:3" x14ac:dyDescent="0.25">
      <c r="A95" s="14" t="str">
        <f t="shared" si="2"/>
        <v/>
      </c>
      <c r="B95" s="31"/>
      <c r="C95" s="17"/>
    </row>
    <row r="96" spans="1:3" x14ac:dyDescent="0.25">
      <c r="A96" s="14" t="str">
        <f t="shared" si="2"/>
        <v/>
      </c>
      <c r="B96" s="31"/>
      <c r="C96" s="17"/>
    </row>
    <row r="97" spans="1:3" x14ac:dyDescent="0.25">
      <c r="A97" s="14" t="str">
        <f t="shared" si="2"/>
        <v/>
      </c>
      <c r="B97" s="31"/>
      <c r="C97" s="17"/>
    </row>
    <row r="98" spans="1:3" x14ac:dyDescent="0.25">
      <c r="A98" s="14" t="str">
        <f t="shared" si="2"/>
        <v/>
      </c>
      <c r="B98" s="31"/>
      <c r="C98" s="17"/>
    </row>
    <row r="99" spans="1:3" x14ac:dyDescent="0.25">
      <c r="A99" s="14" t="str">
        <f t="shared" si="2"/>
        <v/>
      </c>
      <c r="B99" s="31"/>
      <c r="C99" s="17"/>
    </row>
    <row r="100" spans="1:3" x14ac:dyDescent="0.25">
      <c r="A100" s="14" t="str">
        <f t="shared" si="2"/>
        <v/>
      </c>
      <c r="B100" s="31"/>
      <c r="C100" s="17"/>
    </row>
    <row r="101" spans="1:3" x14ac:dyDescent="0.25">
      <c r="A101" s="14" t="str">
        <f t="shared" si="2"/>
        <v/>
      </c>
      <c r="B101" s="31"/>
      <c r="C101" s="17"/>
    </row>
    <row r="102" spans="1:3" x14ac:dyDescent="0.25">
      <c r="A102" s="14" t="str">
        <f t="shared" si="2"/>
        <v/>
      </c>
      <c r="B102" s="31"/>
      <c r="C102" s="17"/>
    </row>
    <row r="103" spans="1:3" x14ac:dyDescent="0.25">
      <c r="A103" s="14" t="str">
        <f t="shared" si="2"/>
        <v/>
      </c>
      <c r="B103" s="31"/>
      <c r="C103" s="17"/>
    </row>
    <row r="104" spans="1:3" x14ac:dyDescent="0.25">
      <c r="A104" s="14" t="str">
        <f t="shared" si="2"/>
        <v/>
      </c>
      <c r="B104" s="31"/>
      <c r="C104" s="17"/>
    </row>
    <row r="105" spans="1:3" x14ac:dyDescent="0.25">
      <c r="A105" s="14" t="str">
        <f t="shared" si="2"/>
        <v/>
      </c>
      <c r="B105" s="31"/>
      <c r="C105" s="17"/>
    </row>
    <row r="106" spans="1:3" x14ac:dyDescent="0.25">
      <c r="A106" s="14" t="str">
        <f t="shared" si="2"/>
        <v/>
      </c>
      <c r="B106" s="31"/>
      <c r="C106" s="17"/>
    </row>
    <row r="107" spans="1:3" x14ac:dyDescent="0.25">
      <c r="A107" s="14" t="str">
        <f t="shared" si="2"/>
        <v/>
      </c>
      <c r="B107" s="31"/>
      <c r="C107" s="17"/>
    </row>
    <row r="108" spans="1:3" x14ac:dyDescent="0.25">
      <c r="A108" s="14" t="str">
        <f t="shared" si="2"/>
        <v/>
      </c>
      <c r="B108" s="31"/>
      <c r="C108" s="17"/>
    </row>
    <row r="109" spans="1:3" x14ac:dyDescent="0.25">
      <c r="A109" s="14" t="str">
        <f t="shared" si="2"/>
        <v/>
      </c>
      <c r="B109" s="31"/>
      <c r="C109" s="17"/>
    </row>
    <row r="110" spans="1:3" x14ac:dyDescent="0.25">
      <c r="A110" s="14" t="str">
        <f t="shared" si="2"/>
        <v/>
      </c>
      <c r="B110" s="31"/>
      <c r="C110" s="17"/>
    </row>
    <row r="111" spans="1:3" x14ac:dyDescent="0.25">
      <c r="A111" s="14" t="str">
        <f t="shared" si="2"/>
        <v/>
      </c>
      <c r="B111" s="31"/>
      <c r="C111" s="17"/>
    </row>
    <row r="112" spans="1:3" x14ac:dyDescent="0.25">
      <c r="A112" s="14" t="str">
        <f t="shared" si="2"/>
        <v/>
      </c>
      <c r="B112" s="31"/>
      <c r="C112" s="17"/>
    </row>
    <row r="113" spans="1:3" x14ac:dyDescent="0.25">
      <c r="A113" s="14" t="str">
        <f t="shared" si="2"/>
        <v/>
      </c>
      <c r="B113" s="31"/>
      <c r="C113" s="17"/>
    </row>
    <row r="114" spans="1:3" x14ac:dyDescent="0.25">
      <c r="A114" s="14" t="str">
        <f t="shared" si="2"/>
        <v/>
      </c>
      <c r="B114" s="31"/>
      <c r="C114" s="17"/>
    </row>
    <row r="115" spans="1:3" x14ac:dyDescent="0.25">
      <c r="A115" s="14" t="str">
        <f t="shared" si="2"/>
        <v/>
      </c>
      <c r="B115" s="31"/>
      <c r="C115" s="17"/>
    </row>
    <row r="116" spans="1:3" ht="15.75" thickBot="1" x14ac:dyDescent="0.3">
      <c r="A116" s="18" t="str">
        <f t="shared" si="2"/>
        <v/>
      </c>
      <c r="B116" s="32"/>
      <c r="C116" s="19"/>
    </row>
  </sheetData>
  <mergeCells count="10">
    <mergeCell ref="A1:H1"/>
    <mergeCell ref="A3:H3"/>
    <mergeCell ref="F8:H8"/>
    <mergeCell ref="A14:C14"/>
    <mergeCell ref="A5:C5"/>
    <mergeCell ref="E5:H5"/>
    <mergeCell ref="E6:E7"/>
    <mergeCell ref="A2:H2"/>
    <mergeCell ref="A12:B12"/>
    <mergeCell ref="A13:C13"/>
  </mergeCells>
  <conditionalFormatting sqref="L11">
    <cfRule type="cellIs" dxfId="6" priority="6" operator="equal">
      <formula>"Berechnung i.O., keine Fehlermeldung!"</formula>
    </cfRule>
  </conditionalFormatting>
  <conditionalFormatting sqref="F8:H10">
    <cfRule type="cellIs" dxfId="5" priority="1" operator="equal">
      <formula>"Berechnung i.O., keine Fehlermeldung!"</formula>
    </cfRule>
    <cfRule type="cellIs" dxfId="4" priority="2" operator="equal">
      <formula>"Berechnung fehlerhaft! Anzahl der Iterationsschritte nicht ausreichend. Faktor in Zelle C9 vergrößern!"</formula>
    </cfRule>
    <cfRule type="cellIs" dxfId="3" priority="3" operator="equal">
      <formula>"Berechnung fehlerhaft! Faktor in Zelle C9 verkleinern!"</formula>
    </cfRule>
    <cfRule type="cellIs" dxfId="2" priority="4" operator="equal">
      <formula>"Berechnung fehlerhaft! Intervall für den Faktor in Zelle C9 beachten!"</formula>
    </cfRule>
  </conditionalFormatting>
  <hyperlinks>
    <hyperlink ref="A2:H2" r:id="rId1" display="Beilage zum Buch: Wächter, M.; Müller, C.; Esderts, A.: Angewandter Festigkeitsnachweis nach FKM-Richtlinie. Kurz und bündig. 2. überarbeitete und erweiterte Auflage, Springer Vieweg, Berlin, 2021, https://doi.org/10.1007/978-3-658-32857-3" xr:uid="{9F352D59-7D21-4C0E-AE9F-B1DC0C2A70E5}"/>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heetViews>
  <sheetFormatPr baseColWidth="10" defaultRowHeight="15" x14ac:dyDescent="0.25"/>
  <cols>
    <col min="1" max="1" width="6.7109375" bestFit="1" customWidth="1"/>
    <col min="2" max="2" width="13.7109375" bestFit="1" customWidth="1"/>
    <col min="3" max="3" width="14.28515625" bestFit="1" customWidth="1"/>
  </cols>
  <sheetData>
    <row r="1" spans="1:3" x14ac:dyDescent="0.25">
      <c r="A1" s="49" t="s">
        <v>52</v>
      </c>
      <c r="B1" s="1">
        <f>SUM('Ein-_Ausgabe'!C17:C116)</f>
        <v>556400</v>
      </c>
      <c r="C1" s="64" t="s">
        <v>66</v>
      </c>
    </row>
    <row r="2" spans="1:3" ht="18" x14ac:dyDescent="0.35">
      <c r="A2" s="36" t="s">
        <v>32</v>
      </c>
      <c r="B2" s="2">
        <f>A_ele!B2</f>
        <v>37.743915433577008</v>
      </c>
      <c r="C2" s="64" t="s">
        <v>67</v>
      </c>
    </row>
    <row r="3" spans="1:3" ht="18" x14ac:dyDescent="0.35">
      <c r="A3" s="36" t="s">
        <v>23</v>
      </c>
      <c r="B3" s="2">
        <f>MIN(MAX(2/B2^0.25,'Ein-_Ausgabe'!C8),1)</f>
        <v>0.80689729217198902</v>
      </c>
      <c r="C3" s="64" t="s">
        <v>68</v>
      </c>
    </row>
    <row r="4" spans="1:3" ht="18" x14ac:dyDescent="0.35">
      <c r="A4" s="36" t="s">
        <v>15</v>
      </c>
      <c r="B4" s="2">
        <f>MAX((B2*'Ein-_Ausgabe'!C7*B3/B1)^(1/'Ein-_Ausgabe'!C6),1)</f>
        <v>2.2266687671682672</v>
      </c>
      <c r="C4" s="64" t="s">
        <v>69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9"/>
  <sheetViews>
    <sheetView workbookViewId="0"/>
  </sheetViews>
  <sheetFormatPr baseColWidth="10" defaultRowHeight="15" x14ac:dyDescent="0.25"/>
  <cols>
    <col min="1" max="1" width="11.42578125" style="3"/>
    <col min="2" max="2" width="13.7109375" bestFit="1" customWidth="1"/>
    <col min="3" max="3" width="25.85546875" bestFit="1" customWidth="1"/>
  </cols>
  <sheetData>
    <row r="1" spans="1:5" x14ac:dyDescent="0.25">
      <c r="A1" s="49" t="s">
        <v>52</v>
      </c>
      <c r="B1" s="1">
        <f>SUM('Ein-_Ausgabe'!C17:C116)</f>
        <v>556400</v>
      </c>
      <c r="C1" s="64"/>
      <c r="E1" s="64" t="s">
        <v>66</v>
      </c>
    </row>
    <row r="2" spans="1:5" ht="18" x14ac:dyDescent="0.35">
      <c r="A2" s="73" t="s">
        <v>32</v>
      </c>
      <c r="B2" s="2">
        <f>1/SUM(A4:A103)</f>
        <v>37.743915433577008</v>
      </c>
      <c r="C2" s="65"/>
      <c r="E2" t="s">
        <v>70</v>
      </c>
    </row>
    <row r="3" spans="1:5" x14ac:dyDescent="0.25">
      <c r="A3" s="3" t="s">
        <v>3</v>
      </c>
      <c r="C3" s="64"/>
    </row>
    <row r="4" spans="1:5" x14ac:dyDescent="0.25">
      <c r="A4" s="3">
        <f>'Ein-_Ausgabe'!C17/$B$1*('Ein-_Ausgabe'!B17/'Ein-_Ausgabe'!$B$17)^'Ein-_Ausgabe'!$C$6</f>
        <v>5.2120776419841844E-3</v>
      </c>
    </row>
    <row r="5" spans="1:5" x14ac:dyDescent="0.25">
      <c r="A5" s="3">
        <f>'Ein-_Ausgabe'!C18/$B$1*('Ein-_Ausgabe'!B18/'Ein-_Ausgabe'!$B$17)^'Ein-_Ausgabe'!$C$6</f>
        <v>9.7376813356361211E-3</v>
      </c>
    </row>
    <row r="6" spans="1:5" x14ac:dyDescent="0.25">
      <c r="A6" s="3">
        <f>'Ein-_Ausgabe'!C19/$B$1*('Ein-_Ausgabe'!B19/'Ein-_Ausgabe'!$B$17)^'Ein-_Ausgabe'!$C$6</f>
        <v>8.1363114422022161E-3</v>
      </c>
    </row>
    <row r="7" spans="1:5" x14ac:dyDescent="0.25">
      <c r="A7" s="3">
        <f>'Ein-_Ausgabe'!C20/$B$1*('Ein-_Ausgabe'!B20/'Ein-_Ausgabe'!$B$17)^'Ein-_Ausgabe'!$C$6</f>
        <v>3.1475582987593714E-3</v>
      </c>
    </row>
    <row r="8" spans="1:5" x14ac:dyDescent="0.25">
      <c r="A8" s="3">
        <f>'Ein-_Ausgabe'!C21/$B$1*('Ein-_Ausgabe'!B21/'Ein-_Ausgabe'!$B$17)^'Ein-_Ausgabe'!$C$6</f>
        <v>2.6070787879187889E-4</v>
      </c>
    </row>
    <row r="9" spans="1:5" x14ac:dyDescent="0.25">
      <c r="A9" s="3">
        <f>'Ein-_Ausgabe'!C22/$B$1*('Ein-_Ausgabe'!B22/'Ein-_Ausgabe'!$B$17)^'Ein-_Ausgabe'!$C$6</f>
        <v>0</v>
      </c>
    </row>
    <row r="10" spans="1:5" x14ac:dyDescent="0.25">
      <c r="A10" s="3">
        <f>'Ein-_Ausgabe'!C23/$B$1*('Ein-_Ausgabe'!B23/'Ein-_Ausgabe'!$B$17)^'Ein-_Ausgabe'!$C$6</f>
        <v>0</v>
      </c>
    </row>
    <row r="11" spans="1:5" x14ac:dyDescent="0.25">
      <c r="A11" s="3">
        <f>'Ein-_Ausgabe'!C24/$B$1*('Ein-_Ausgabe'!B24/'Ein-_Ausgabe'!$B$17)^'Ein-_Ausgabe'!$C$6</f>
        <v>0</v>
      </c>
      <c r="B11" s="2"/>
      <c r="C11" s="2"/>
    </row>
    <row r="12" spans="1:5" x14ac:dyDescent="0.25">
      <c r="A12" s="3">
        <f>'Ein-_Ausgabe'!C25/$B$1*('Ein-_Ausgabe'!B25/'Ein-_Ausgabe'!$B$17)^'Ein-_Ausgabe'!$C$6</f>
        <v>0</v>
      </c>
      <c r="B12" s="2"/>
      <c r="C12" s="2"/>
    </row>
    <row r="13" spans="1:5" x14ac:dyDescent="0.25">
      <c r="A13" s="3">
        <f>'Ein-_Ausgabe'!C26/$B$1*('Ein-_Ausgabe'!B26/'Ein-_Ausgabe'!$B$17)^'Ein-_Ausgabe'!$C$6</f>
        <v>0</v>
      </c>
      <c r="B13" s="2"/>
      <c r="C13" s="2"/>
    </row>
    <row r="14" spans="1:5" x14ac:dyDescent="0.25">
      <c r="A14" s="3">
        <f>'Ein-_Ausgabe'!C27/$B$1*('Ein-_Ausgabe'!B27/'Ein-_Ausgabe'!$B$17)^'Ein-_Ausgabe'!$C$6</f>
        <v>0</v>
      </c>
      <c r="B14" s="2"/>
      <c r="C14" s="2"/>
    </row>
    <row r="15" spans="1:5" x14ac:dyDescent="0.25">
      <c r="A15" s="3">
        <f>'Ein-_Ausgabe'!C28/$B$1*('Ein-_Ausgabe'!B28/'Ein-_Ausgabe'!$B$17)^'Ein-_Ausgabe'!$C$6</f>
        <v>0</v>
      </c>
      <c r="B15" s="2"/>
      <c r="C15" s="2"/>
    </row>
    <row r="16" spans="1:5" x14ac:dyDescent="0.25">
      <c r="A16" s="3">
        <f>'Ein-_Ausgabe'!C29/$B$1*('Ein-_Ausgabe'!B29/'Ein-_Ausgabe'!$B$17)^'Ein-_Ausgabe'!$C$6</f>
        <v>0</v>
      </c>
      <c r="B16" s="2"/>
      <c r="C16" s="2"/>
    </row>
    <row r="17" spans="1:3" x14ac:dyDescent="0.25">
      <c r="A17" s="3">
        <f>'Ein-_Ausgabe'!C30/$B$1*('Ein-_Ausgabe'!B30/'Ein-_Ausgabe'!$B$17)^'Ein-_Ausgabe'!$C$6</f>
        <v>0</v>
      </c>
      <c r="B17" s="2"/>
      <c r="C17" s="2"/>
    </row>
    <row r="18" spans="1:3" x14ac:dyDescent="0.25">
      <c r="A18" s="3">
        <f>'Ein-_Ausgabe'!C31/$B$1*('Ein-_Ausgabe'!B31/'Ein-_Ausgabe'!$B$17)^'Ein-_Ausgabe'!$C$6</f>
        <v>0</v>
      </c>
      <c r="B18" s="2"/>
      <c r="C18" s="2"/>
    </row>
    <row r="19" spans="1:3" x14ac:dyDescent="0.25">
      <c r="A19" s="3">
        <f>'Ein-_Ausgabe'!C32/$B$1*('Ein-_Ausgabe'!B32/'Ein-_Ausgabe'!$B$17)^'Ein-_Ausgabe'!$C$6</f>
        <v>0</v>
      </c>
      <c r="B19" s="2"/>
      <c r="C19" s="2"/>
    </row>
    <row r="20" spans="1:3" x14ac:dyDescent="0.25">
      <c r="A20" s="3">
        <f>'Ein-_Ausgabe'!C33/$B$1*('Ein-_Ausgabe'!B33/'Ein-_Ausgabe'!$B$17)^'Ein-_Ausgabe'!$C$6</f>
        <v>0</v>
      </c>
      <c r="B20" s="2"/>
      <c r="C20" s="2"/>
    </row>
    <row r="21" spans="1:3" x14ac:dyDescent="0.25">
      <c r="A21" s="3">
        <f>'Ein-_Ausgabe'!C34/$B$1*('Ein-_Ausgabe'!B34/'Ein-_Ausgabe'!$B$17)^'Ein-_Ausgabe'!$C$6</f>
        <v>0</v>
      </c>
      <c r="B21" s="2"/>
      <c r="C21" s="2"/>
    </row>
    <row r="22" spans="1:3" x14ac:dyDescent="0.25">
      <c r="A22" s="3">
        <f>'Ein-_Ausgabe'!C35/$B$1*('Ein-_Ausgabe'!B35/'Ein-_Ausgabe'!$B$17)^'Ein-_Ausgabe'!$C$6</f>
        <v>0</v>
      </c>
      <c r="B22" s="2"/>
      <c r="C22" s="2"/>
    </row>
    <row r="23" spans="1:3" x14ac:dyDescent="0.25">
      <c r="A23" s="3">
        <f>'Ein-_Ausgabe'!C36/$B$1*('Ein-_Ausgabe'!B36/'Ein-_Ausgabe'!$B$17)^'Ein-_Ausgabe'!$C$6</f>
        <v>0</v>
      </c>
      <c r="B23" s="2"/>
      <c r="C23" s="2"/>
    </row>
    <row r="24" spans="1:3" x14ac:dyDescent="0.25">
      <c r="A24" s="3">
        <f>'Ein-_Ausgabe'!C37/$B$1*('Ein-_Ausgabe'!B37/'Ein-_Ausgabe'!$B$17)^'Ein-_Ausgabe'!$C$6</f>
        <v>0</v>
      </c>
      <c r="B24" s="2"/>
      <c r="C24" s="2"/>
    </row>
    <row r="25" spans="1:3" x14ac:dyDescent="0.25">
      <c r="A25" s="3">
        <f>'Ein-_Ausgabe'!C38/$B$1*('Ein-_Ausgabe'!B38/'Ein-_Ausgabe'!$B$17)^'Ein-_Ausgabe'!$C$6</f>
        <v>0</v>
      </c>
      <c r="B25" s="2"/>
      <c r="C25" s="2"/>
    </row>
    <row r="26" spans="1:3" x14ac:dyDescent="0.25">
      <c r="A26" s="3">
        <f>'Ein-_Ausgabe'!C39/$B$1*('Ein-_Ausgabe'!B39/'Ein-_Ausgabe'!$B$17)^'Ein-_Ausgabe'!$C$6</f>
        <v>0</v>
      </c>
      <c r="B26" s="2"/>
      <c r="C26" s="2"/>
    </row>
    <row r="27" spans="1:3" x14ac:dyDescent="0.25">
      <c r="A27" s="3">
        <f>'Ein-_Ausgabe'!C40/$B$1*('Ein-_Ausgabe'!B40/'Ein-_Ausgabe'!$B$17)^'Ein-_Ausgabe'!$C$6</f>
        <v>0</v>
      </c>
      <c r="B27" s="2"/>
      <c r="C27" s="2"/>
    </row>
    <row r="28" spans="1:3" x14ac:dyDescent="0.25">
      <c r="A28" s="3">
        <f>'Ein-_Ausgabe'!C41/$B$1*('Ein-_Ausgabe'!B41/'Ein-_Ausgabe'!$B$17)^'Ein-_Ausgabe'!$C$6</f>
        <v>0</v>
      </c>
      <c r="B28" s="2"/>
      <c r="C28" s="2"/>
    </row>
    <row r="29" spans="1:3" x14ac:dyDescent="0.25">
      <c r="A29" s="3">
        <f>'Ein-_Ausgabe'!C42/$B$1*('Ein-_Ausgabe'!B42/'Ein-_Ausgabe'!$B$17)^'Ein-_Ausgabe'!$C$6</f>
        <v>0</v>
      </c>
      <c r="B29" s="2"/>
      <c r="C29" s="2"/>
    </row>
    <row r="30" spans="1:3" x14ac:dyDescent="0.25">
      <c r="A30" s="3">
        <f>'Ein-_Ausgabe'!C43/$B$1*('Ein-_Ausgabe'!B43/'Ein-_Ausgabe'!$B$17)^'Ein-_Ausgabe'!$C$6</f>
        <v>0</v>
      </c>
      <c r="B30" s="2"/>
      <c r="C30" s="2"/>
    </row>
    <row r="31" spans="1:3" x14ac:dyDescent="0.25">
      <c r="A31" s="3">
        <f>'Ein-_Ausgabe'!C44/$B$1*('Ein-_Ausgabe'!B44/'Ein-_Ausgabe'!$B$17)^'Ein-_Ausgabe'!$C$6</f>
        <v>0</v>
      </c>
      <c r="B31" s="2"/>
      <c r="C31" s="2"/>
    </row>
    <row r="32" spans="1:3" x14ac:dyDescent="0.25">
      <c r="A32" s="3">
        <f>'Ein-_Ausgabe'!C45/$B$1*('Ein-_Ausgabe'!B45/'Ein-_Ausgabe'!$B$17)^'Ein-_Ausgabe'!$C$6</f>
        <v>0</v>
      </c>
      <c r="B32" s="2"/>
      <c r="C32" s="2"/>
    </row>
    <row r="33" spans="1:3" x14ac:dyDescent="0.25">
      <c r="A33" s="3">
        <f>'Ein-_Ausgabe'!C46/$B$1*('Ein-_Ausgabe'!B46/'Ein-_Ausgabe'!$B$17)^'Ein-_Ausgabe'!$C$6</f>
        <v>0</v>
      </c>
      <c r="B33" s="2"/>
      <c r="C33" s="2"/>
    </row>
    <row r="34" spans="1:3" x14ac:dyDescent="0.25">
      <c r="A34" s="3">
        <f>'Ein-_Ausgabe'!C47/$B$1*('Ein-_Ausgabe'!B47/'Ein-_Ausgabe'!$B$17)^'Ein-_Ausgabe'!$C$6</f>
        <v>0</v>
      </c>
      <c r="B34" s="2"/>
      <c r="C34" s="2"/>
    </row>
    <row r="35" spans="1:3" x14ac:dyDescent="0.25">
      <c r="A35" s="3">
        <f>'Ein-_Ausgabe'!C48/$B$1*('Ein-_Ausgabe'!B48/'Ein-_Ausgabe'!$B$17)^'Ein-_Ausgabe'!$C$6</f>
        <v>0</v>
      </c>
      <c r="B35" s="2"/>
      <c r="C35" s="2"/>
    </row>
    <row r="36" spans="1:3" x14ac:dyDescent="0.25">
      <c r="A36" s="3">
        <f>'Ein-_Ausgabe'!C49/$B$1*('Ein-_Ausgabe'!B49/'Ein-_Ausgabe'!$B$17)^'Ein-_Ausgabe'!$C$6</f>
        <v>0</v>
      </c>
      <c r="B36" s="2"/>
      <c r="C36" s="2"/>
    </row>
    <row r="37" spans="1:3" x14ac:dyDescent="0.25">
      <c r="A37" s="3">
        <f>'Ein-_Ausgabe'!C50/$B$1*('Ein-_Ausgabe'!B50/'Ein-_Ausgabe'!$B$17)^'Ein-_Ausgabe'!$C$6</f>
        <v>0</v>
      </c>
      <c r="B37" s="2"/>
      <c r="C37" s="2"/>
    </row>
    <row r="38" spans="1:3" x14ac:dyDescent="0.25">
      <c r="A38" s="3">
        <f>'Ein-_Ausgabe'!C51/$B$1*('Ein-_Ausgabe'!B51/'Ein-_Ausgabe'!$B$17)^'Ein-_Ausgabe'!$C$6</f>
        <v>0</v>
      </c>
      <c r="B38" s="2"/>
      <c r="C38" s="2"/>
    </row>
    <row r="39" spans="1:3" x14ac:dyDescent="0.25">
      <c r="A39" s="3">
        <f>'Ein-_Ausgabe'!C52/$B$1*('Ein-_Ausgabe'!B52/'Ein-_Ausgabe'!$B$17)^'Ein-_Ausgabe'!$C$6</f>
        <v>0</v>
      </c>
      <c r="B39" s="2"/>
      <c r="C39" s="2"/>
    </row>
    <row r="40" spans="1:3" x14ac:dyDescent="0.25">
      <c r="A40" s="3">
        <f>'Ein-_Ausgabe'!C53/$B$1*('Ein-_Ausgabe'!B53/'Ein-_Ausgabe'!$B$17)^'Ein-_Ausgabe'!$C$6</f>
        <v>0</v>
      </c>
      <c r="B40" s="2"/>
      <c r="C40" s="2"/>
    </row>
    <row r="41" spans="1:3" x14ac:dyDescent="0.25">
      <c r="A41" s="3">
        <f>'Ein-_Ausgabe'!C54/$B$1*('Ein-_Ausgabe'!B54/'Ein-_Ausgabe'!$B$17)^'Ein-_Ausgabe'!$C$6</f>
        <v>0</v>
      </c>
      <c r="B41" s="2"/>
      <c r="C41" s="2"/>
    </row>
    <row r="42" spans="1:3" x14ac:dyDescent="0.25">
      <c r="A42" s="3">
        <f>'Ein-_Ausgabe'!C55/$B$1*('Ein-_Ausgabe'!B55/'Ein-_Ausgabe'!$B$17)^'Ein-_Ausgabe'!$C$6</f>
        <v>0</v>
      </c>
      <c r="B42" s="2"/>
      <c r="C42" s="2"/>
    </row>
    <row r="43" spans="1:3" x14ac:dyDescent="0.25">
      <c r="A43" s="3">
        <f>'Ein-_Ausgabe'!C56/$B$1*('Ein-_Ausgabe'!B56/'Ein-_Ausgabe'!$B$17)^'Ein-_Ausgabe'!$C$6</f>
        <v>0</v>
      </c>
      <c r="B43" s="2"/>
      <c r="C43" s="2"/>
    </row>
    <row r="44" spans="1:3" x14ac:dyDescent="0.25">
      <c r="A44" s="3">
        <f>'Ein-_Ausgabe'!C57/$B$1*('Ein-_Ausgabe'!B57/'Ein-_Ausgabe'!$B$17)^'Ein-_Ausgabe'!$C$6</f>
        <v>0</v>
      </c>
      <c r="B44" s="2"/>
      <c r="C44" s="2"/>
    </row>
    <row r="45" spans="1:3" x14ac:dyDescent="0.25">
      <c r="A45" s="3">
        <f>'Ein-_Ausgabe'!C58/$B$1*('Ein-_Ausgabe'!B58/'Ein-_Ausgabe'!$B$17)^'Ein-_Ausgabe'!$C$6</f>
        <v>0</v>
      </c>
      <c r="B45" s="2"/>
      <c r="C45" s="2"/>
    </row>
    <row r="46" spans="1:3" x14ac:dyDescent="0.25">
      <c r="A46" s="3">
        <f>'Ein-_Ausgabe'!C59/$B$1*('Ein-_Ausgabe'!B59/'Ein-_Ausgabe'!$B$17)^'Ein-_Ausgabe'!$C$6</f>
        <v>0</v>
      </c>
      <c r="B46" s="2"/>
      <c r="C46" s="2"/>
    </row>
    <row r="47" spans="1:3" x14ac:dyDescent="0.25">
      <c r="A47" s="3">
        <f>'Ein-_Ausgabe'!C60/$B$1*('Ein-_Ausgabe'!B60/'Ein-_Ausgabe'!$B$17)^'Ein-_Ausgabe'!$C$6</f>
        <v>0</v>
      </c>
      <c r="B47" s="2"/>
      <c r="C47" s="2"/>
    </row>
    <row r="48" spans="1:3" x14ac:dyDescent="0.25">
      <c r="A48" s="3">
        <f>'Ein-_Ausgabe'!C61/$B$1*('Ein-_Ausgabe'!B61/'Ein-_Ausgabe'!$B$17)^'Ein-_Ausgabe'!$C$6</f>
        <v>0</v>
      </c>
      <c r="B48" s="2"/>
      <c r="C48" s="2"/>
    </row>
    <row r="49" spans="1:3" x14ac:dyDescent="0.25">
      <c r="A49" s="3">
        <f>'Ein-_Ausgabe'!C62/$B$1*('Ein-_Ausgabe'!B62/'Ein-_Ausgabe'!$B$17)^'Ein-_Ausgabe'!$C$6</f>
        <v>0</v>
      </c>
      <c r="B49" s="2"/>
      <c r="C49" s="2"/>
    </row>
    <row r="50" spans="1:3" x14ac:dyDescent="0.25">
      <c r="A50" s="3">
        <f>'Ein-_Ausgabe'!C63/$B$1*('Ein-_Ausgabe'!B63/'Ein-_Ausgabe'!$B$17)^'Ein-_Ausgabe'!$C$6</f>
        <v>0</v>
      </c>
      <c r="B50" s="2"/>
      <c r="C50" s="2"/>
    </row>
    <row r="51" spans="1:3" x14ac:dyDescent="0.25">
      <c r="A51" s="3">
        <f>'Ein-_Ausgabe'!C64/$B$1*('Ein-_Ausgabe'!B64/'Ein-_Ausgabe'!$B$17)^'Ein-_Ausgabe'!$C$6</f>
        <v>0</v>
      </c>
      <c r="B51" s="2"/>
      <c r="C51" s="2"/>
    </row>
    <row r="52" spans="1:3" x14ac:dyDescent="0.25">
      <c r="A52" s="3">
        <f>'Ein-_Ausgabe'!C65/$B$1*('Ein-_Ausgabe'!B65/'Ein-_Ausgabe'!$B$17)^'Ein-_Ausgabe'!$C$6</f>
        <v>0</v>
      </c>
      <c r="B52" s="2"/>
      <c r="C52" s="2"/>
    </row>
    <row r="53" spans="1:3" x14ac:dyDescent="0.25">
      <c r="A53" s="3">
        <f>'Ein-_Ausgabe'!C66/$B$1*('Ein-_Ausgabe'!B66/'Ein-_Ausgabe'!$B$17)^'Ein-_Ausgabe'!$C$6</f>
        <v>0</v>
      </c>
      <c r="B53" s="2"/>
      <c r="C53" s="2"/>
    </row>
    <row r="54" spans="1:3" x14ac:dyDescent="0.25">
      <c r="A54" s="3">
        <f>'Ein-_Ausgabe'!C67/$B$1*('Ein-_Ausgabe'!B67/'Ein-_Ausgabe'!$B$17)^'Ein-_Ausgabe'!$C$6</f>
        <v>0</v>
      </c>
      <c r="B54" s="2"/>
      <c r="C54" s="2"/>
    </row>
    <row r="55" spans="1:3" x14ac:dyDescent="0.25">
      <c r="A55" s="3">
        <f>'Ein-_Ausgabe'!C68/$B$1*('Ein-_Ausgabe'!B68/'Ein-_Ausgabe'!$B$17)^'Ein-_Ausgabe'!$C$6</f>
        <v>0</v>
      </c>
      <c r="B55" s="2"/>
      <c r="C55" s="2"/>
    </row>
    <row r="56" spans="1:3" x14ac:dyDescent="0.25">
      <c r="A56" s="3">
        <f>'Ein-_Ausgabe'!C69/$B$1*('Ein-_Ausgabe'!B69/'Ein-_Ausgabe'!$B$17)^'Ein-_Ausgabe'!$C$6</f>
        <v>0</v>
      </c>
      <c r="B56" s="2"/>
      <c r="C56" s="2"/>
    </row>
    <row r="57" spans="1:3" x14ac:dyDescent="0.25">
      <c r="A57" s="3">
        <f>'Ein-_Ausgabe'!C70/$B$1*('Ein-_Ausgabe'!B70/'Ein-_Ausgabe'!$B$17)^'Ein-_Ausgabe'!$C$6</f>
        <v>0</v>
      </c>
      <c r="B57" s="2"/>
      <c r="C57" s="2"/>
    </row>
    <row r="58" spans="1:3" x14ac:dyDescent="0.25">
      <c r="A58" s="3">
        <f>'Ein-_Ausgabe'!C71/$B$1*('Ein-_Ausgabe'!B71/'Ein-_Ausgabe'!$B$17)^'Ein-_Ausgabe'!$C$6</f>
        <v>0</v>
      </c>
      <c r="B58" s="2"/>
      <c r="C58" s="2"/>
    </row>
    <row r="59" spans="1:3" x14ac:dyDescent="0.25">
      <c r="A59" s="3">
        <f>'Ein-_Ausgabe'!C72/$B$1*('Ein-_Ausgabe'!B72/'Ein-_Ausgabe'!$B$17)^'Ein-_Ausgabe'!$C$6</f>
        <v>0</v>
      </c>
      <c r="B59" s="2"/>
      <c r="C59" s="2"/>
    </row>
    <row r="60" spans="1:3" x14ac:dyDescent="0.25">
      <c r="A60" s="3">
        <f>'Ein-_Ausgabe'!C73/$B$1*('Ein-_Ausgabe'!B73/'Ein-_Ausgabe'!$B$17)^'Ein-_Ausgabe'!$C$6</f>
        <v>0</v>
      </c>
      <c r="B60" s="2"/>
      <c r="C60" s="2"/>
    </row>
    <row r="61" spans="1:3" x14ac:dyDescent="0.25">
      <c r="A61" s="3">
        <f>'Ein-_Ausgabe'!C74/$B$1*('Ein-_Ausgabe'!B74/'Ein-_Ausgabe'!$B$17)^'Ein-_Ausgabe'!$C$6</f>
        <v>0</v>
      </c>
      <c r="B61" s="2"/>
      <c r="C61" s="2"/>
    </row>
    <row r="62" spans="1:3" x14ac:dyDescent="0.25">
      <c r="A62" s="3">
        <f>'Ein-_Ausgabe'!C75/$B$1*('Ein-_Ausgabe'!B75/'Ein-_Ausgabe'!$B$17)^'Ein-_Ausgabe'!$C$6</f>
        <v>0</v>
      </c>
      <c r="B62" s="2"/>
      <c r="C62" s="2"/>
    </row>
    <row r="63" spans="1:3" x14ac:dyDescent="0.25">
      <c r="A63" s="3">
        <f>'Ein-_Ausgabe'!C76/$B$1*('Ein-_Ausgabe'!B76/'Ein-_Ausgabe'!$B$17)^'Ein-_Ausgabe'!$C$6</f>
        <v>0</v>
      </c>
      <c r="B63" s="2"/>
      <c r="C63" s="2"/>
    </row>
    <row r="64" spans="1:3" x14ac:dyDescent="0.25">
      <c r="A64" s="3">
        <f>'Ein-_Ausgabe'!C77/$B$1*('Ein-_Ausgabe'!B77/'Ein-_Ausgabe'!$B$17)^'Ein-_Ausgabe'!$C$6</f>
        <v>0</v>
      </c>
      <c r="B64" s="2"/>
      <c r="C64" s="2"/>
    </row>
    <row r="65" spans="1:3" x14ac:dyDescent="0.25">
      <c r="A65" s="3">
        <f>'Ein-_Ausgabe'!C78/$B$1*('Ein-_Ausgabe'!B78/'Ein-_Ausgabe'!$B$17)^'Ein-_Ausgabe'!$C$6</f>
        <v>0</v>
      </c>
      <c r="B65" s="2"/>
      <c r="C65" s="2"/>
    </row>
    <row r="66" spans="1:3" x14ac:dyDescent="0.25">
      <c r="A66" s="3">
        <f>'Ein-_Ausgabe'!C79/$B$1*('Ein-_Ausgabe'!B79/'Ein-_Ausgabe'!$B$17)^'Ein-_Ausgabe'!$C$6</f>
        <v>0</v>
      </c>
      <c r="B66" s="2"/>
      <c r="C66" s="2"/>
    </row>
    <row r="67" spans="1:3" x14ac:dyDescent="0.25">
      <c r="A67" s="3">
        <f>'Ein-_Ausgabe'!C80/$B$1*('Ein-_Ausgabe'!B80/'Ein-_Ausgabe'!$B$17)^'Ein-_Ausgabe'!$C$6</f>
        <v>0</v>
      </c>
      <c r="B67" s="2"/>
      <c r="C67" s="2"/>
    </row>
    <row r="68" spans="1:3" x14ac:dyDescent="0.25">
      <c r="A68" s="3">
        <f>'Ein-_Ausgabe'!C81/$B$1*('Ein-_Ausgabe'!B81/'Ein-_Ausgabe'!$B$17)^'Ein-_Ausgabe'!$C$6</f>
        <v>0</v>
      </c>
      <c r="B68" s="2"/>
      <c r="C68" s="2"/>
    </row>
    <row r="69" spans="1:3" x14ac:dyDescent="0.25">
      <c r="A69" s="3">
        <f>'Ein-_Ausgabe'!C82/$B$1*('Ein-_Ausgabe'!B82/'Ein-_Ausgabe'!$B$17)^'Ein-_Ausgabe'!$C$6</f>
        <v>0</v>
      </c>
      <c r="B69" s="2"/>
      <c r="C69" s="2"/>
    </row>
    <row r="70" spans="1:3" x14ac:dyDescent="0.25">
      <c r="A70" s="3">
        <f>'Ein-_Ausgabe'!C83/$B$1*('Ein-_Ausgabe'!B83/'Ein-_Ausgabe'!$B$17)^'Ein-_Ausgabe'!$C$6</f>
        <v>0</v>
      </c>
      <c r="B70" s="2"/>
      <c r="C70" s="2"/>
    </row>
    <row r="71" spans="1:3" x14ac:dyDescent="0.25">
      <c r="A71" s="3">
        <f>'Ein-_Ausgabe'!C84/$B$1*('Ein-_Ausgabe'!B84/'Ein-_Ausgabe'!$B$17)^'Ein-_Ausgabe'!$C$6</f>
        <v>0</v>
      </c>
      <c r="B71" s="2"/>
      <c r="C71" s="2"/>
    </row>
    <row r="72" spans="1:3" x14ac:dyDescent="0.25">
      <c r="A72" s="3">
        <f>'Ein-_Ausgabe'!C85/$B$1*('Ein-_Ausgabe'!B85/'Ein-_Ausgabe'!$B$17)^'Ein-_Ausgabe'!$C$6</f>
        <v>0</v>
      </c>
      <c r="B72" s="2"/>
      <c r="C72" s="2"/>
    </row>
    <row r="73" spans="1:3" x14ac:dyDescent="0.25">
      <c r="A73" s="3">
        <f>'Ein-_Ausgabe'!C86/$B$1*('Ein-_Ausgabe'!B86/'Ein-_Ausgabe'!$B$17)^'Ein-_Ausgabe'!$C$6</f>
        <v>0</v>
      </c>
      <c r="B73" s="2"/>
      <c r="C73" s="2"/>
    </row>
    <row r="74" spans="1:3" x14ac:dyDescent="0.25">
      <c r="A74" s="3">
        <f>'Ein-_Ausgabe'!C87/$B$1*('Ein-_Ausgabe'!B87/'Ein-_Ausgabe'!$B$17)^'Ein-_Ausgabe'!$C$6</f>
        <v>0</v>
      </c>
      <c r="B74" s="2"/>
      <c r="C74" s="2"/>
    </row>
    <row r="75" spans="1:3" x14ac:dyDescent="0.25">
      <c r="A75" s="3">
        <f>'Ein-_Ausgabe'!C88/$B$1*('Ein-_Ausgabe'!B88/'Ein-_Ausgabe'!$B$17)^'Ein-_Ausgabe'!$C$6</f>
        <v>0</v>
      </c>
      <c r="B75" s="2"/>
      <c r="C75" s="2"/>
    </row>
    <row r="76" spans="1:3" x14ac:dyDescent="0.25">
      <c r="A76" s="3">
        <f>'Ein-_Ausgabe'!C89/$B$1*('Ein-_Ausgabe'!B89/'Ein-_Ausgabe'!$B$17)^'Ein-_Ausgabe'!$C$6</f>
        <v>0</v>
      </c>
      <c r="B76" s="2"/>
      <c r="C76" s="2"/>
    </row>
    <row r="77" spans="1:3" x14ac:dyDescent="0.25">
      <c r="A77" s="3">
        <f>'Ein-_Ausgabe'!C90/$B$1*('Ein-_Ausgabe'!B90/'Ein-_Ausgabe'!$B$17)^'Ein-_Ausgabe'!$C$6</f>
        <v>0</v>
      </c>
      <c r="B77" s="2"/>
      <c r="C77" s="2"/>
    </row>
    <row r="78" spans="1:3" x14ac:dyDescent="0.25">
      <c r="A78" s="3">
        <f>'Ein-_Ausgabe'!C91/$B$1*('Ein-_Ausgabe'!B91/'Ein-_Ausgabe'!$B$17)^'Ein-_Ausgabe'!$C$6</f>
        <v>0</v>
      </c>
      <c r="B78" s="2"/>
      <c r="C78" s="2"/>
    </row>
    <row r="79" spans="1:3" x14ac:dyDescent="0.25">
      <c r="A79" s="3">
        <f>'Ein-_Ausgabe'!C92/$B$1*('Ein-_Ausgabe'!B92/'Ein-_Ausgabe'!$B$17)^'Ein-_Ausgabe'!$C$6</f>
        <v>0</v>
      </c>
      <c r="B79" s="2"/>
      <c r="C79" s="2"/>
    </row>
    <row r="80" spans="1:3" x14ac:dyDescent="0.25">
      <c r="A80" s="3">
        <f>'Ein-_Ausgabe'!C93/$B$1*('Ein-_Ausgabe'!B93/'Ein-_Ausgabe'!$B$17)^'Ein-_Ausgabe'!$C$6</f>
        <v>0</v>
      </c>
      <c r="B80" s="2"/>
      <c r="C80" s="2"/>
    </row>
    <row r="81" spans="1:3" x14ac:dyDescent="0.25">
      <c r="A81" s="3">
        <f>'Ein-_Ausgabe'!C94/$B$1*('Ein-_Ausgabe'!B94/'Ein-_Ausgabe'!$B$17)^'Ein-_Ausgabe'!$C$6</f>
        <v>0</v>
      </c>
      <c r="B81" s="2"/>
      <c r="C81" s="2"/>
    </row>
    <row r="82" spans="1:3" x14ac:dyDescent="0.25">
      <c r="A82" s="3">
        <f>'Ein-_Ausgabe'!C95/$B$1*('Ein-_Ausgabe'!B95/'Ein-_Ausgabe'!$B$17)^'Ein-_Ausgabe'!$C$6</f>
        <v>0</v>
      </c>
      <c r="B82" s="2"/>
      <c r="C82" s="2"/>
    </row>
    <row r="83" spans="1:3" x14ac:dyDescent="0.25">
      <c r="A83" s="3">
        <f>'Ein-_Ausgabe'!C96/$B$1*('Ein-_Ausgabe'!B96/'Ein-_Ausgabe'!$B$17)^'Ein-_Ausgabe'!$C$6</f>
        <v>0</v>
      </c>
      <c r="B83" s="2"/>
      <c r="C83" s="2"/>
    </row>
    <row r="84" spans="1:3" x14ac:dyDescent="0.25">
      <c r="A84" s="3">
        <f>'Ein-_Ausgabe'!C97/$B$1*('Ein-_Ausgabe'!B97/'Ein-_Ausgabe'!$B$17)^'Ein-_Ausgabe'!$C$6</f>
        <v>0</v>
      </c>
      <c r="B84" s="2"/>
      <c r="C84" s="2"/>
    </row>
    <row r="85" spans="1:3" x14ac:dyDescent="0.25">
      <c r="A85" s="3">
        <f>'Ein-_Ausgabe'!C98/$B$1*('Ein-_Ausgabe'!B98/'Ein-_Ausgabe'!$B$17)^'Ein-_Ausgabe'!$C$6</f>
        <v>0</v>
      </c>
      <c r="B85" s="2"/>
      <c r="C85" s="2"/>
    </row>
    <row r="86" spans="1:3" x14ac:dyDescent="0.25">
      <c r="A86" s="3">
        <f>'Ein-_Ausgabe'!C99/$B$1*('Ein-_Ausgabe'!B99/'Ein-_Ausgabe'!$B$17)^'Ein-_Ausgabe'!$C$6</f>
        <v>0</v>
      </c>
      <c r="B86" s="2"/>
      <c r="C86" s="2"/>
    </row>
    <row r="87" spans="1:3" x14ac:dyDescent="0.25">
      <c r="A87" s="3">
        <f>'Ein-_Ausgabe'!C100/$B$1*('Ein-_Ausgabe'!B100/'Ein-_Ausgabe'!$B$17)^'Ein-_Ausgabe'!$C$6</f>
        <v>0</v>
      </c>
      <c r="B87" s="2"/>
      <c r="C87" s="2"/>
    </row>
    <row r="88" spans="1:3" x14ac:dyDescent="0.25">
      <c r="A88" s="3">
        <f>'Ein-_Ausgabe'!C101/$B$1*('Ein-_Ausgabe'!B101/'Ein-_Ausgabe'!$B$17)^'Ein-_Ausgabe'!$C$6</f>
        <v>0</v>
      </c>
      <c r="B88" s="2"/>
      <c r="C88" s="2"/>
    </row>
    <row r="89" spans="1:3" x14ac:dyDescent="0.25">
      <c r="A89" s="3">
        <f>'Ein-_Ausgabe'!C102/$B$1*('Ein-_Ausgabe'!B102/'Ein-_Ausgabe'!$B$17)^'Ein-_Ausgabe'!$C$6</f>
        <v>0</v>
      </c>
      <c r="B89" s="2"/>
      <c r="C89" s="2"/>
    </row>
    <row r="90" spans="1:3" x14ac:dyDescent="0.25">
      <c r="A90" s="3">
        <f>'Ein-_Ausgabe'!C103/$B$1*('Ein-_Ausgabe'!B103/'Ein-_Ausgabe'!$B$17)^'Ein-_Ausgabe'!$C$6</f>
        <v>0</v>
      </c>
      <c r="B90" s="2"/>
      <c r="C90" s="2"/>
    </row>
    <row r="91" spans="1:3" x14ac:dyDescent="0.25">
      <c r="A91" s="3">
        <f>'Ein-_Ausgabe'!C104/$B$1*('Ein-_Ausgabe'!B104/'Ein-_Ausgabe'!$B$17)^'Ein-_Ausgabe'!$C$6</f>
        <v>0</v>
      </c>
      <c r="B91" s="2"/>
      <c r="C91" s="2"/>
    </row>
    <row r="92" spans="1:3" x14ac:dyDescent="0.25">
      <c r="A92" s="3">
        <f>'Ein-_Ausgabe'!C105/$B$1*('Ein-_Ausgabe'!B105/'Ein-_Ausgabe'!$B$17)^'Ein-_Ausgabe'!$C$6</f>
        <v>0</v>
      </c>
      <c r="B92" s="2"/>
      <c r="C92" s="2"/>
    </row>
    <row r="93" spans="1:3" x14ac:dyDescent="0.25">
      <c r="A93" s="3">
        <f>'Ein-_Ausgabe'!C106/$B$1*('Ein-_Ausgabe'!B106/'Ein-_Ausgabe'!$B$17)^'Ein-_Ausgabe'!$C$6</f>
        <v>0</v>
      </c>
      <c r="B93" s="2"/>
      <c r="C93" s="2"/>
    </row>
    <row r="94" spans="1:3" x14ac:dyDescent="0.25">
      <c r="A94" s="3">
        <f>'Ein-_Ausgabe'!C107/$B$1*('Ein-_Ausgabe'!B107/'Ein-_Ausgabe'!$B$17)^'Ein-_Ausgabe'!$C$6</f>
        <v>0</v>
      </c>
      <c r="B94" s="2"/>
      <c r="C94" s="2"/>
    </row>
    <row r="95" spans="1:3" x14ac:dyDescent="0.25">
      <c r="A95" s="3">
        <f>'Ein-_Ausgabe'!C108/$B$1*('Ein-_Ausgabe'!B108/'Ein-_Ausgabe'!$B$17)^'Ein-_Ausgabe'!$C$6</f>
        <v>0</v>
      </c>
      <c r="B95" s="2"/>
      <c r="C95" s="2"/>
    </row>
    <row r="96" spans="1:3" x14ac:dyDescent="0.25">
      <c r="A96" s="3">
        <f>'Ein-_Ausgabe'!C109/$B$1*('Ein-_Ausgabe'!B109/'Ein-_Ausgabe'!$B$17)^'Ein-_Ausgabe'!$C$6</f>
        <v>0</v>
      </c>
      <c r="B96" s="2"/>
      <c r="C96" s="2"/>
    </row>
    <row r="97" spans="1:5" x14ac:dyDescent="0.25">
      <c r="A97" s="3">
        <f>'Ein-_Ausgabe'!C110/$B$1*('Ein-_Ausgabe'!B110/'Ein-_Ausgabe'!$B$17)^'Ein-_Ausgabe'!$C$6</f>
        <v>0</v>
      </c>
      <c r="B97" s="2"/>
      <c r="C97" s="2"/>
    </row>
    <row r="98" spans="1:5" x14ac:dyDescent="0.25">
      <c r="A98" s="3">
        <f>'Ein-_Ausgabe'!C111/$B$1*('Ein-_Ausgabe'!B111/'Ein-_Ausgabe'!$B$17)^'Ein-_Ausgabe'!$C$6</f>
        <v>0</v>
      </c>
      <c r="B98" s="2"/>
      <c r="C98" s="2"/>
    </row>
    <row r="99" spans="1:5" x14ac:dyDescent="0.25">
      <c r="A99" s="3">
        <f>'Ein-_Ausgabe'!C112/$B$1*('Ein-_Ausgabe'!B112/'Ein-_Ausgabe'!$B$17)^'Ein-_Ausgabe'!$C$6</f>
        <v>0</v>
      </c>
      <c r="B99" s="2"/>
      <c r="C99" s="2"/>
    </row>
    <row r="100" spans="1:5" x14ac:dyDescent="0.25">
      <c r="A100" s="3">
        <f>'Ein-_Ausgabe'!C113/$B$1*('Ein-_Ausgabe'!B113/'Ein-_Ausgabe'!$B$17)^'Ein-_Ausgabe'!$C$6</f>
        <v>0</v>
      </c>
      <c r="B100" s="2"/>
      <c r="C100" s="2"/>
    </row>
    <row r="101" spans="1:5" x14ac:dyDescent="0.25">
      <c r="A101" s="3">
        <f>'Ein-_Ausgabe'!C114/$B$1*('Ein-_Ausgabe'!B114/'Ein-_Ausgabe'!$B$17)^'Ein-_Ausgabe'!$C$6</f>
        <v>0</v>
      </c>
      <c r="B101" s="2"/>
      <c r="C101" s="2"/>
    </row>
    <row r="102" spans="1:5" x14ac:dyDescent="0.25">
      <c r="A102" s="3">
        <f>'Ein-_Ausgabe'!C115/$B$1*('Ein-_Ausgabe'!B115/'Ein-_Ausgabe'!$B$17)^'Ein-_Ausgabe'!$C$6</f>
        <v>0</v>
      </c>
      <c r="B102" s="2"/>
      <c r="C102" s="2"/>
    </row>
    <row r="103" spans="1:5" x14ac:dyDescent="0.25">
      <c r="A103" s="3">
        <f>'Ein-_Ausgabe'!C116/$B$1*('Ein-_Ausgabe'!B116/'Ein-_Ausgabe'!$B$17)^'Ein-_Ausgabe'!$C$6</f>
        <v>0</v>
      </c>
      <c r="B103" s="2"/>
      <c r="C103" s="2"/>
    </row>
    <row r="107" spans="1:5" x14ac:dyDescent="0.25">
      <c r="E107" t="s">
        <v>68</v>
      </c>
    </row>
    <row r="108" spans="1:5" x14ac:dyDescent="0.25">
      <c r="E108" t="s">
        <v>71</v>
      </c>
    </row>
    <row r="109" spans="1:5" x14ac:dyDescent="0.25">
      <c r="E109" t="s">
        <v>72</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3"/>
  <sheetViews>
    <sheetView workbookViewId="0"/>
  </sheetViews>
  <sheetFormatPr baseColWidth="10" defaultRowHeight="15" x14ac:dyDescent="0.25"/>
  <cols>
    <col min="1" max="1" width="9.28515625" bestFit="1" customWidth="1"/>
    <col min="2" max="2" width="21.42578125" customWidth="1"/>
    <col min="3" max="3" width="15.85546875" customWidth="1"/>
    <col min="4" max="4" width="7.5703125" bestFit="1" customWidth="1"/>
    <col min="5" max="5" width="67.5703125" bestFit="1" customWidth="1"/>
    <col min="7" max="7" width="16.7109375" style="34" bestFit="1" customWidth="1"/>
    <col min="8" max="8" width="11.42578125" style="4"/>
    <col min="9" max="9" width="12" bestFit="1" customWidth="1"/>
  </cols>
  <sheetData>
    <row r="1" spans="1:8" x14ac:dyDescent="0.25">
      <c r="A1" s="49" t="s">
        <v>52</v>
      </c>
      <c r="B1" s="40">
        <f>SUM('Ein-_Ausgabe'!C17:C116)</f>
        <v>556400</v>
      </c>
      <c r="E1" s="64" t="s">
        <v>66</v>
      </c>
    </row>
    <row r="2" spans="1:8" ht="18" x14ac:dyDescent="0.25">
      <c r="A2" s="37" t="s">
        <v>20</v>
      </c>
      <c r="B2" s="41">
        <f>'Ein-_Ausgabe'!B17/K_BK_ele!B4</f>
        <v>214.67045617561223</v>
      </c>
      <c r="E2" s="66" t="s">
        <v>70</v>
      </c>
    </row>
    <row r="3" spans="1:8" x14ac:dyDescent="0.25">
      <c r="A3" s="37"/>
      <c r="B3" s="41"/>
      <c r="C3" s="37"/>
      <c r="D3" s="37"/>
      <c r="E3" s="37"/>
    </row>
    <row r="4" spans="1:8" ht="18" customHeight="1" x14ac:dyDescent="0.35">
      <c r="A4" s="96" t="s">
        <v>25</v>
      </c>
      <c r="B4" s="34" t="s">
        <v>18</v>
      </c>
      <c r="C4" s="33" t="s">
        <v>19</v>
      </c>
      <c r="E4" s="82" t="s">
        <v>55</v>
      </c>
      <c r="G4"/>
      <c r="H4"/>
    </row>
    <row r="5" spans="1:8" x14ac:dyDescent="0.25">
      <c r="A5" s="96"/>
      <c r="B5" s="97">
        <v>1</v>
      </c>
      <c r="C5" s="4">
        <f>MAX('Ein-_Ausgabe'!B17:B116)</f>
        <v>478</v>
      </c>
      <c r="E5" s="82"/>
      <c r="G5"/>
      <c r="H5"/>
    </row>
    <row r="6" spans="1:8" x14ac:dyDescent="0.25">
      <c r="A6" s="96"/>
      <c r="B6" s="97"/>
      <c r="C6" s="4">
        <f>B2</f>
        <v>214.67045617561223</v>
      </c>
      <c r="E6" s="82"/>
      <c r="G6"/>
      <c r="H6"/>
    </row>
    <row r="7" spans="1:8" x14ac:dyDescent="0.25">
      <c r="A7" s="96"/>
      <c r="B7" s="97"/>
      <c r="C7" s="4">
        <f>C6*'Ein-_Ausgabe'!$C$12</f>
        <v>107.33522808780612</v>
      </c>
      <c r="E7" s="82"/>
      <c r="G7"/>
      <c r="H7"/>
    </row>
    <row r="8" spans="1:8" x14ac:dyDescent="0.25">
      <c r="A8" s="96"/>
      <c r="B8" s="34"/>
      <c r="C8" s="4" t="str">
        <f>" "</f>
        <v xml:space="preserve"> </v>
      </c>
      <c r="E8" s="82"/>
      <c r="G8"/>
      <c r="H8"/>
    </row>
    <row r="9" spans="1:8" x14ac:dyDescent="0.25">
      <c r="A9" s="96"/>
      <c r="B9" s="97">
        <v>2</v>
      </c>
      <c r="C9" s="4">
        <f>MAX(A_kon_H4!F11:F13)</f>
        <v>214.67045617561223</v>
      </c>
      <c r="E9" s="82"/>
      <c r="G9"/>
      <c r="H9"/>
    </row>
    <row r="10" spans="1:8" x14ac:dyDescent="0.25">
      <c r="A10" s="96"/>
      <c r="B10" s="97"/>
      <c r="C10" s="4">
        <f>C9/SQRT(C9/C11)</f>
        <v>151.79493528218498</v>
      </c>
      <c r="E10" s="82"/>
      <c r="G10"/>
      <c r="H10"/>
    </row>
    <row r="11" spans="1:8" x14ac:dyDescent="0.25">
      <c r="A11" s="96"/>
      <c r="B11" s="97"/>
      <c r="C11" s="4">
        <f>MIN(A_kon_H4!F11:F13)</f>
        <v>107.33522808780612</v>
      </c>
      <c r="E11" s="82"/>
      <c r="G11"/>
      <c r="H11"/>
    </row>
    <row r="12" spans="1:8" x14ac:dyDescent="0.25">
      <c r="A12" s="96"/>
      <c r="B12" s="34"/>
      <c r="C12" s="4" t="str">
        <f>" "</f>
        <v xml:space="preserve"> </v>
      </c>
      <c r="E12" s="82"/>
      <c r="G12"/>
      <c r="H12"/>
    </row>
    <row r="13" spans="1:8" x14ac:dyDescent="0.25">
      <c r="A13" s="96"/>
      <c r="B13" s="97">
        <v>3</v>
      </c>
      <c r="C13" s="4">
        <f>MAX(A_kon_H4!F15:F17)</f>
        <v>214.67045617561223</v>
      </c>
      <c r="E13" s="82"/>
      <c r="G13"/>
      <c r="H13"/>
    </row>
    <row r="14" spans="1:8" x14ac:dyDescent="0.25">
      <c r="A14" s="96"/>
      <c r="B14" s="97"/>
      <c r="C14" s="4">
        <f>C13/SQRT(C13/C15)</f>
        <v>180.51561705895196</v>
      </c>
      <c r="E14" s="82"/>
    </row>
    <row r="15" spans="1:8" x14ac:dyDescent="0.25">
      <c r="A15" s="96"/>
      <c r="B15" s="97"/>
      <c r="C15" s="4">
        <f>MIN(A_kon_H4!F15:F17)</f>
        <v>151.79493528218498</v>
      </c>
      <c r="E15" s="82"/>
      <c r="G15"/>
      <c r="H15"/>
    </row>
    <row r="16" spans="1:8" x14ac:dyDescent="0.25">
      <c r="A16" s="96"/>
      <c r="B16" s="34"/>
      <c r="C16" s="4" t="str">
        <f>" "</f>
        <v xml:space="preserve"> </v>
      </c>
      <c r="E16" s="82"/>
      <c r="G16"/>
      <c r="H16"/>
    </row>
    <row r="17" spans="1:10" x14ac:dyDescent="0.25">
      <c r="A17" s="96"/>
      <c r="B17" s="97">
        <v>4</v>
      </c>
      <c r="C17" s="4">
        <f>MAX(A_kon_H4!F19:F21)</f>
        <v>214.67045617561223</v>
      </c>
      <c r="E17" s="82"/>
      <c r="G17"/>
      <c r="H17"/>
    </row>
    <row r="18" spans="1:10" x14ac:dyDescent="0.25">
      <c r="A18" s="96"/>
      <c r="B18" s="97"/>
      <c r="C18" s="4">
        <f>C17/SQRT(C17/C19)</f>
        <v>196.85367626962758</v>
      </c>
      <c r="E18" s="82"/>
      <c r="G18"/>
      <c r="H18"/>
    </row>
    <row r="19" spans="1:10" x14ac:dyDescent="0.25">
      <c r="A19" s="96"/>
      <c r="B19" s="97"/>
      <c r="C19" s="4">
        <f>MIN(A_kon_H4!F19:F21)</f>
        <v>180.51561705895196</v>
      </c>
      <c r="E19" s="82"/>
      <c r="G19"/>
      <c r="H19"/>
    </row>
    <row r="20" spans="1:10" x14ac:dyDescent="0.25">
      <c r="A20" s="96"/>
      <c r="B20" s="34"/>
      <c r="C20" s="4" t="str">
        <f>" "</f>
        <v xml:space="preserve"> </v>
      </c>
      <c r="E20" s="82"/>
      <c r="G20"/>
      <c r="H20"/>
    </row>
    <row r="21" spans="1:10" x14ac:dyDescent="0.25">
      <c r="A21" s="96"/>
      <c r="B21" s="97">
        <v>5</v>
      </c>
      <c r="C21" s="4">
        <f>MAX(A_kon_H4!F23:F25)</f>
        <v>214.67045617561223</v>
      </c>
      <c r="E21" s="82"/>
      <c r="G21"/>
      <c r="H21"/>
    </row>
    <row r="22" spans="1:10" x14ac:dyDescent="0.25">
      <c r="A22" s="96"/>
      <c r="B22" s="97"/>
      <c r="C22" s="4">
        <f>C21/SQRT(C21/C23)</f>
        <v>205.56913310282567</v>
      </c>
      <c r="E22" s="82"/>
      <c r="G22"/>
      <c r="H22"/>
    </row>
    <row r="23" spans="1:10" x14ac:dyDescent="0.25">
      <c r="A23" s="96"/>
      <c r="B23" s="97"/>
      <c r="C23" s="4">
        <f>MIN(A_kon_H4!F23:F25)</f>
        <v>196.85367626962758</v>
      </c>
      <c r="E23" s="82"/>
      <c r="G23"/>
      <c r="H23"/>
    </row>
    <row r="24" spans="1:10" x14ac:dyDescent="0.25">
      <c r="A24" s="96"/>
      <c r="B24" s="34"/>
      <c r="C24" s="4" t="str">
        <f>" "</f>
        <v xml:space="preserve"> </v>
      </c>
      <c r="E24" s="82"/>
      <c r="G24"/>
      <c r="H24"/>
    </row>
    <row r="25" spans="1:10" x14ac:dyDescent="0.25">
      <c r="A25" s="96"/>
      <c r="B25" s="97">
        <v>6</v>
      </c>
      <c r="C25" s="4">
        <f>MAX(A_kon_H4!F27:F29)</f>
        <v>214.67045617561223</v>
      </c>
      <c r="E25" s="82"/>
      <c r="G25"/>
      <c r="H25"/>
    </row>
    <row r="26" spans="1:10" x14ac:dyDescent="0.25">
      <c r="A26" s="96"/>
      <c r="B26" s="97"/>
      <c r="C26" s="4">
        <f>C25/SQRT(C25/C27)</f>
        <v>210.07051096907614</v>
      </c>
      <c r="E26" s="82"/>
      <c r="G26" s="98"/>
      <c r="H26" s="98"/>
      <c r="I26" s="98"/>
      <c r="J26" s="98"/>
    </row>
    <row r="27" spans="1:10" x14ac:dyDescent="0.25">
      <c r="A27" s="96"/>
      <c r="B27" s="97"/>
      <c r="C27" s="4">
        <f>MIN(A_kon_H4!F27:F29)</f>
        <v>205.56913310282567</v>
      </c>
      <c r="E27" s="82"/>
      <c r="G27"/>
      <c r="H27"/>
    </row>
    <row r="28" spans="1:10" x14ac:dyDescent="0.25">
      <c r="A28" s="96"/>
      <c r="B28" s="34"/>
      <c r="C28" s="4" t="str">
        <f>" "</f>
        <v xml:space="preserve"> </v>
      </c>
      <c r="E28" s="82"/>
      <c r="G28"/>
      <c r="H28"/>
    </row>
    <row r="29" spans="1:10" x14ac:dyDescent="0.25">
      <c r="A29" s="96"/>
      <c r="B29" s="97">
        <v>7</v>
      </c>
      <c r="C29" s="4">
        <f>MAX(A_kon_H4!F31:F33)</f>
        <v>214.67045617561223</v>
      </c>
      <c r="E29" s="82"/>
      <c r="G29"/>
      <c r="H29"/>
    </row>
    <row r="30" spans="1:10" x14ac:dyDescent="0.25">
      <c r="A30" s="96"/>
      <c r="B30" s="97"/>
      <c r="C30" s="4">
        <f>C29/SQRT(C29/C31)</f>
        <v>212.35802885404527</v>
      </c>
      <c r="E30" s="82"/>
      <c r="G30"/>
      <c r="H30"/>
    </row>
    <row r="31" spans="1:10" x14ac:dyDescent="0.25">
      <c r="A31" s="96"/>
      <c r="B31" s="97"/>
      <c r="C31" s="4">
        <f>MIN(A_kon_H4!F31:F33)</f>
        <v>210.07051096907614</v>
      </c>
      <c r="E31" s="82"/>
      <c r="G31"/>
      <c r="H31"/>
    </row>
    <row r="32" spans="1:10" x14ac:dyDescent="0.25">
      <c r="A32" s="96"/>
      <c r="B32" s="34"/>
      <c r="C32" s="4" t="str">
        <f>" "</f>
        <v xml:space="preserve"> </v>
      </c>
      <c r="E32" s="82"/>
      <c r="G32"/>
      <c r="H32"/>
    </row>
    <row r="33" spans="1:10" x14ac:dyDescent="0.25">
      <c r="A33" s="96"/>
      <c r="B33" s="97">
        <v>8</v>
      </c>
      <c r="C33" s="4">
        <f>MAX(A_kon_H4!F35:F37)</f>
        <v>214.67045617561223</v>
      </c>
      <c r="E33" s="82"/>
      <c r="G33"/>
      <c r="H33"/>
    </row>
    <row r="34" spans="1:10" x14ac:dyDescent="0.25">
      <c r="A34" s="96"/>
      <c r="B34" s="97"/>
      <c r="C34" s="4">
        <f>C33/SQRT(C33/C35)</f>
        <v>213.51111195123249</v>
      </c>
      <c r="E34" s="82"/>
      <c r="G34"/>
      <c r="H34"/>
    </row>
    <row r="35" spans="1:10" x14ac:dyDescent="0.25">
      <c r="A35" s="96"/>
      <c r="B35" s="97"/>
      <c r="C35" s="4">
        <f>MIN(A_kon_H4!F35:F37)</f>
        <v>212.35802885404527</v>
      </c>
      <c r="E35" s="82"/>
      <c r="G35"/>
      <c r="H35"/>
    </row>
    <row r="36" spans="1:10" x14ac:dyDescent="0.25">
      <c r="A36" s="96"/>
      <c r="B36" s="34"/>
      <c r="C36" s="4" t="str">
        <f>" "</f>
        <v xml:space="preserve"> </v>
      </c>
      <c r="E36" s="82"/>
      <c r="G36"/>
      <c r="H36"/>
    </row>
    <row r="37" spans="1:10" x14ac:dyDescent="0.25">
      <c r="A37" s="96"/>
      <c r="B37" s="97">
        <v>9</v>
      </c>
      <c r="C37" s="4">
        <f>MAX(A_kon_H4!F39:F41)</f>
        <v>213.51111195123249</v>
      </c>
      <c r="E37" s="82"/>
      <c r="G37"/>
      <c r="H37"/>
    </row>
    <row r="38" spans="1:10" x14ac:dyDescent="0.25">
      <c r="A38" s="96"/>
      <c r="B38" s="97"/>
      <c r="C38" s="4">
        <f>C37/SQRT(C37/C39)</f>
        <v>212.93378987938743</v>
      </c>
      <c r="E38" s="82"/>
      <c r="G38"/>
      <c r="H38"/>
    </row>
    <row r="39" spans="1:10" x14ac:dyDescent="0.25">
      <c r="A39" s="96"/>
      <c r="B39" s="97"/>
      <c r="C39" s="4">
        <f>MIN(A_kon_H4!F39:F41)</f>
        <v>212.35802885404527</v>
      </c>
      <c r="E39" s="82"/>
      <c r="G39"/>
      <c r="H39"/>
    </row>
    <row r="40" spans="1:10" x14ac:dyDescent="0.25">
      <c r="A40" s="96"/>
      <c r="B40" s="34"/>
      <c r="C40" s="4" t="str">
        <f>" "</f>
        <v xml:space="preserve"> </v>
      </c>
      <c r="E40" s="82"/>
      <c r="G40"/>
      <c r="H40"/>
    </row>
    <row r="41" spans="1:10" x14ac:dyDescent="0.25">
      <c r="A41" s="96"/>
      <c r="B41" s="97">
        <v>10</v>
      </c>
      <c r="C41" s="4">
        <f>MAX(A_kon_H4!F43:F45)</f>
        <v>213.51111195123249</v>
      </c>
      <c r="E41" s="82"/>
      <c r="G41"/>
      <c r="H41"/>
    </row>
    <row r="42" spans="1:10" x14ac:dyDescent="0.25">
      <c r="A42" s="96"/>
      <c r="B42" s="97"/>
      <c r="C42" s="4">
        <f>C41/SQRT(C41/C43)</f>
        <v>213.22225552023903</v>
      </c>
      <c r="E42" s="82"/>
      <c r="G42"/>
      <c r="H42"/>
    </row>
    <row r="43" spans="1:10" x14ac:dyDescent="0.25">
      <c r="A43" s="96"/>
      <c r="B43" s="97"/>
      <c r="C43" s="4">
        <f>MIN(A_kon_H4!F43:F45)</f>
        <v>212.93378987938743</v>
      </c>
      <c r="E43" s="82"/>
      <c r="G43"/>
      <c r="H43"/>
    </row>
    <row r="44" spans="1:10" x14ac:dyDescent="0.25">
      <c r="A44" s="96"/>
      <c r="B44" s="34"/>
      <c r="C44" s="4" t="str">
        <f>" "</f>
        <v xml:space="preserve"> </v>
      </c>
      <c r="E44" s="82"/>
      <c r="G44"/>
      <c r="H44"/>
    </row>
    <row r="45" spans="1:10" x14ac:dyDescent="0.25">
      <c r="A45" s="96"/>
      <c r="B45" s="97">
        <v>11</v>
      </c>
      <c r="C45" s="4">
        <f>MAX(A_kon_H4!F47:F49)</f>
        <v>213.22225552023903</v>
      </c>
      <c r="E45" s="82"/>
      <c r="G45"/>
      <c r="H45"/>
    </row>
    <row r="46" spans="1:10" x14ac:dyDescent="0.25">
      <c r="A46" s="96"/>
      <c r="B46" s="97"/>
      <c r="C46" s="4">
        <f>C45/SQRT(C45/C47)</f>
        <v>213.07797388410569</v>
      </c>
      <c r="E46" s="82"/>
      <c r="G46" s="98"/>
      <c r="H46" s="98"/>
      <c r="I46" s="98"/>
      <c r="J46" s="98"/>
    </row>
    <row r="47" spans="1:10" x14ac:dyDescent="0.25">
      <c r="A47" s="96"/>
      <c r="B47" s="97"/>
      <c r="C47" s="4">
        <f>MIN(A_kon_H4!F47:F49)</f>
        <v>212.93378987938743</v>
      </c>
      <c r="E47" s="82"/>
      <c r="G47"/>
      <c r="H47"/>
    </row>
    <row r="48" spans="1:10" x14ac:dyDescent="0.25">
      <c r="A48" s="96"/>
      <c r="B48" s="34"/>
      <c r="C48" s="4" t="str">
        <f>" "</f>
        <v xml:space="preserve"> </v>
      </c>
      <c r="E48" s="82"/>
      <c r="G48"/>
      <c r="H48"/>
    </row>
    <row r="49" spans="1:10" x14ac:dyDescent="0.25">
      <c r="A49" s="96"/>
      <c r="B49" s="97">
        <v>12</v>
      </c>
      <c r="C49" s="4">
        <f>MAX(A_kon_H4!F51:F53)</f>
        <v>213.07797388410569</v>
      </c>
      <c r="E49" s="82"/>
      <c r="G49"/>
      <c r="H49"/>
    </row>
    <row r="50" spans="1:10" x14ac:dyDescent="0.25">
      <c r="A50" s="96"/>
      <c r="B50" s="97"/>
      <c r="C50" s="4">
        <f>C49/SQRT(C49/C51)</f>
        <v>213.00586968194975</v>
      </c>
      <c r="E50" s="82"/>
      <c r="G50" s="98"/>
      <c r="H50" s="98"/>
      <c r="I50" s="98"/>
      <c r="J50" s="98"/>
    </row>
    <row r="51" spans="1:10" x14ac:dyDescent="0.25">
      <c r="A51" s="96"/>
      <c r="B51" s="97"/>
      <c r="C51" s="4">
        <f>MIN(A_kon_H4!F51:F53)</f>
        <v>212.93378987938743</v>
      </c>
      <c r="E51" s="82"/>
      <c r="G51"/>
      <c r="H51"/>
    </row>
    <row r="52" spans="1:10" x14ac:dyDescent="0.25">
      <c r="A52" s="96"/>
      <c r="B52" s="34"/>
      <c r="C52" s="4" t="str">
        <f>" "</f>
        <v xml:space="preserve"> </v>
      </c>
      <c r="E52" s="82"/>
      <c r="G52"/>
      <c r="H52"/>
    </row>
    <row r="53" spans="1:10" x14ac:dyDescent="0.25">
      <c r="A53" s="96"/>
      <c r="B53" s="97">
        <v>13</v>
      </c>
      <c r="C53" s="4">
        <f>MAX(A_kon_H4!F55:F57)</f>
        <v>213.00586968194975</v>
      </c>
      <c r="E53" s="82"/>
      <c r="G53"/>
      <c r="H53"/>
    </row>
    <row r="54" spans="1:10" x14ac:dyDescent="0.25">
      <c r="A54" s="96"/>
      <c r="B54" s="97"/>
      <c r="C54" s="4">
        <f>C53/SQRT(C53/C55)</f>
        <v>212.96982673123551</v>
      </c>
      <c r="E54" s="82"/>
      <c r="G54"/>
      <c r="H54"/>
    </row>
    <row r="55" spans="1:10" x14ac:dyDescent="0.25">
      <c r="A55" s="96"/>
      <c r="B55" s="97"/>
      <c r="C55" s="4">
        <f>MIN(A_kon_H4!F55:F57)</f>
        <v>212.93378987938743</v>
      </c>
      <c r="E55" s="82"/>
      <c r="G55"/>
      <c r="H55"/>
    </row>
    <row r="56" spans="1:10" x14ac:dyDescent="0.25">
      <c r="A56" s="96"/>
      <c r="B56" s="34"/>
      <c r="C56" s="4" t="str">
        <f>" "</f>
        <v xml:space="preserve"> </v>
      </c>
      <c r="E56" s="82"/>
      <c r="G56"/>
      <c r="H56"/>
    </row>
    <row r="57" spans="1:10" x14ac:dyDescent="0.25">
      <c r="A57" s="96"/>
      <c r="B57" s="97">
        <v>14</v>
      </c>
      <c r="C57" s="4">
        <f>MAX(A_kon_H4!F59:F61)</f>
        <v>213.00586968194975</v>
      </c>
      <c r="E57" s="82"/>
      <c r="G57"/>
      <c r="H57"/>
    </row>
    <row r="58" spans="1:10" x14ac:dyDescent="0.25">
      <c r="A58" s="96"/>
      <c r="B58" s="97"/>
      <c r="C58" s="4">
        <f>C57/SQRT(C57/C59)</f>
        <v>212.98784744416986</v>
      </c>
      <c r="E58" s="82"/>
      <c r="G58"/>
      <c r="H58"/>
    </row>
    <row r="59" spans="1:10" x14ac:dyDescent="0.25">
      <c r="A59" s="96"/>
      <c r="B59" s="97"/>
      <c r="C59" s="4">
        <f>MIN(A_kon_H4!F59:F61)</f>
        <v>212.96982673123551</v>
      </c>
      <c r="E59" s="82"/>
      <c r="G59"/>
      <c r="H59"/>
    </row>
    <row r="60" spans="1:10" x14ac:dyDescent="0.25">
      <c r="A60" s="96"/>
      <c r="B60" s="34"/>
      <c r="C60" s="4" t="str">
        <f>" "</f>
        <v xml:space="preserve"> </v>
      </c>
      <c r="E60" s="82"/>
      <c r="G60"/>
      <c r="H60"/>
    </row>
    <row r="61" spans="1:10" x14ac:dyDescent="0.25">
      <c r="A61" s="96"/>
      <c r="B61" s="97">
        <v>15</v>
      </c>
      <c r="C61" s="4">
        <f>MAX(A_kon_H4!F63:F65)</f>
        <v>213.00586968194975</v>
      </c>
      <c r="E61" s="82"/>
      <c r="G61"/>
      <c r="H61"/>
    </row>
    <row r="62" spans="1:10" x14ac:dyDescent="0.25">
      <c r="A62" s="96"/>
      <c r="B62" s="97"/>
      <c r="C62" s="4">
        <f>C61/SQRT(C61/C63)</f>
        <v>212.99685837244604</v>
      </c>
      <c r="E62" s="82"/>
      <c r="G62"/>
      <c r="H62"/>
    </row>
    <row r="63" spans="1:10" x14ac:dyDescent="0.25">
      <c r="A63" s="96"/>
      <c r="B63" s="97"/>
      <c r="C63" s="4">
        <f>MIN(A_kon_H4!F63:F65)</f>
        <v>212.98784744416986</v>
      </c>
      <c r="E63" s="82"/>
      <c r="G63"/>
      <c r="H63"/>
    </row>
    <row r="64" spans="1:10" x14ac:dyDescent="0.25">
      <c r="A64" s="96"/>
      <c r="B64" s="34"/>
      <c r="C64" s="4" t="str">
        <f>" "</f>
        <v xml:space="preserve"> </v>
      </c>
      <c r="E64" s="82"/>
      <c r="G64"/>
      <c r="H64"/>
    </row>
    <row r="65" spans="1:8" x14ac:dyDescent="0.25">
      <c r="A65" s="96"/>
      <c r="B65" s="97">
        <v>16</v>
      </c>
      <c r="C65" s="4">
        <f>MAX(A_kon_H4!F67:F69)</f>
        <v>213.00586968194975</v>
      </c>
      <c r="E65" s="82"/>
      <c r="G65"/>
      <c r="H65"/>
    </row>
    <row r="66" spans="1:8" x14ac:dyDescent="0.25">
      <c r="A66" s="96"/>
      <c r="B66" s="97"/>
      <c r="C66" s="4">
        <f>C65/SQRT(C65/C67)</f>
        <v>213.00136397954347</v>
      </c>
      <c r="E66" s="82"/>
      <c r="G66"/>
      <c r="H66"/>
    </row>
    <row r="67" spans="1:8" x14ac:dyDescent="0.25">
      <c r="A67" s="96"/>
      <c r="B67" s="97"/>
      <c r="C67" s="4">
        <f>MIN(A_kon_H4!F67:F69)</f>
        <v>212.99685837244604</v>
      </c>
      <c r="E67" s="82"/>
      <c r="G67"/>
      <c r="H67"/>
    </row>
    <row r="68" spans="1:8" x14ac:dyDescent="0.25">
      <c r="A68" s="96"/>
      <c r="B68" s="34"/>
      <c r="C68" s="4" t="str">
        <f>" "</f>
        <v xml:space="preserve"> </v>
      </c>
      <c r="E68" s="82"/>
      <c r="G68"/>
      <c r="H68"/>
    </row>
    <row r="69" spans="1:8" x14ac:dyDescent="0.25">
      <c r="A69" s="96"/>
      <c r="B69" s="97">
        <v>17</v>
      </c>
      <c r="C69" s="4">
        <f>MAX(A_kon_H4!F71:F73)</f>
        <v>213.00586968194975</v>
      </c>
      <c r="E69" s="82"/>
      <c r="G69"/>
      <c r="H69"/>
    </row>
    <row r="70" spans="1:8" x14ac:dyDescent="0.25">
      <c r="A70" s="96"/>
      <c r="B70" s="97"/>
      <c r="C70" s="4">
        <f>C69/SQRT(C69/C71)</f>
        <v>213.00361681883285</v>
      </c>
      <c r="E70" s="82"/>
      <c r="G70"/>
      <c r="H70"/>
    </row>
    <row r="71" spans="1:8" x14ac:dyDescent="0.25">
      <c r="A71" s="96"/>
      <c r="B71" s="97"/>
      <c r="C71" s="4">
        <f>MIN(A_kon_H4!F71:F73)</f>
        <v>213.00136397954347</v>
      </c>
      <c r="E71" s="82"/>
      <c r="G71"/>
      <c r="H71"/>
    </row>
    <row r="72" spans="1:8" x14ac:dyDescent="0.25">
      <c r="A72" s="96"/>
      <c r="B72" s="34"/>
      <c r="C72" s="4" t="str">
        <f>" "</f>
        <v xml:space="preserve"> </v>
      </c>
      <c r="E72" s="82"/>
      <c r="G72"/>
      <c r="H72"/>
    </row>
    <row r="73" spans="1:8" x14ac:dyDescent="0.25">
      <c r="A73" s="96"/>
      <c r="B73" s="97">
        <v>18</v>
      </c>
      <c r="C73" s="4">
        <f>MAX(A_kon_H4!F75:F77)</f>
        <v>213.00586968194975</v>
      </c>
      <c r="E73" s="82"/>
      <c r="G73"/>
      <c r="H73"/>
    </row>
    <row r="74" spans="1:8" x14ac:dyDescent="0.25">
      <c r="A74" s="96"/>
      <c r="B74" s="97"/>
      <c r="C74" s="4">
        <f>C73/SQRT(C73/C75)</f>
        <v>213.00474324741285</v>
      </c>
      <c r="E74" s="82"/>
      <c r="G74"/>
      <c r="H74"/>
    </row>
    <row r="75" spans="1:8" x14ac:dyDescent="0.25">
      <c r="A75" s="96"/>
      <c r="B75" s="97"/>
      <c r="C75" s="4">
        <f>MIN(A_kon_H4!F75:F77)</f>
        <v>213.00361681883285</v>
      </c>
      <c r="E75" s="82"/>
      <c r="G75"/>
      <c r="H75"/>
    </row>
    <row r="76" spans="1:8" x14ac:dyDescent="0.25">
      <c r="A76" s="96"/>
      <c r="B76" s="34"/>
      <c r="C76" s="4" t="str">
        <f>" "</f>
        <v xml:space="preserve"> </v>
      </c>
      <c r="E76" s="82"/>
      <c r="G76"/>
      <c r="H76"/>
    </row>
    <row r="77" spans="1:8" x14ac:dyDescent="0.25">
      <c r="A77" s="96"/>
      <c r="B77" s="97">
        <v>19</v>
      </c>
      <c r="C77" s="4">
        <f>MAX(A_kon_H4!F79:F81)</f>
        <v>213.00474324741285</v>
      </c>
      <c r="E77" s="82"/>
      <c r="G77"/>
      <c r="H77"/>
    </row>
    <row r="78" spans="1:8" x14ac:dyDescent="0.25">
      <c r="A78" s="96"/>
      <c r="B78" s="97"/>
      <c r="C78" s="4">
        <f>C77/SQRT(C77/C79)</f>
        <v>213.00418003237823</v>
      </c>
      <c r="E78" s="82"/>
      <c r="G78"/>
      <c r="H78"/>
    </row>
    <row r="79" spans="1:8" x14ac:dyDescent="0.25">
      <c r="A79" s="96"/>
      <c r="B79" s="97"/>
      <c r="C79" s="4">
        <f>MIN(A_kon_H4!F79:F81)</f>
        <v>213.00361681883285</v>
      </c>
      <c r="E79" s="82"/>
      <c r="G79"/>
      <c r="H79"/>
    </row>
    <row r="80" spans="1:8" x14ac:dyDescent="0.25">
      <c r="A80" s="96"/>
      <c r="B80" s="34"/>
      <c r="C80" s="4" t="str">
        <f>" "</f>
        <v xml:space="preserve"> </v>
      </c>
      <c r="E80" s="82"/>
      <c r="G80"/>
      <c r="H80"/>
    </row>
    <row r="81" spans="1:8" x14ac:dyDescent="0.25">
      <c r="A81" s="96"/>
      <c r="B81" s="97">
        <v>20</v>
      </c>
      <c r="C81" s="4">
        <f>MAX(A_kon_H4!F83:F85)</f>
        <v>213.00418003237823</v>
      </c>
      <c r="E81" s="82"/>
      <c r="G81"/>
      <c r="H81"/>
    </row>
    <row r="82" spans="1:8" x14ac:dyDescent="0.25">
      <c r="A82" s="96"/>
      <c r="B82" s="97"/>
      <c r="C82" s="4">
        <f>C81/SQRT(C81/C83)</f>
        <v>213.00389842541935</v>
      </c>
      <c r="E82" s="82"/>
      <c r="G82"/>
      <c r="H82"/>
    </row>
    <row r="83" spans="1:8" x14ac:dyDescent="0.25">
      <c r="A83" s="96"/>
      <c r="B83" s="97"/>
      <c r="C83" s="4">
        <f>MIN(A_kon_H4!F83:F85)</f>
        <v>213.00361681883285</v>
      </c>
      <c r="E83" s="82"/>
      <c r="G83"/>
      <c r="H83"/>
    </row>
    <row r="84" spans="1:8" x14ac:dyDescent="0.25">
      <c r="A84" s="96"/>
      <c r="B84" s="34"/>
      <c r="C84" s="4" t="str">
        <f>" "</f>
        <v xml:space="preserve"> </v>
      </c>
      <c r="E84" s="82"/>
      <c r="G84"/>
      <c r="H84"/>
    </row>
    <row r="85" spans="1:8" x14ac:dyDescent="0.25">
      <c r="A85" s="96"/>
      <c r="B85" s="97">
        <v>21</v>
      </c>
      <c r="C85" s="4">
        <f>MAX(A_kon_H4!F87:F89)</f>
        <v>213.00418003237823</v>
      </c>
      <c r="E85" s="82"/>
      <c r="G85"/>
      <c r="H85"/>
    </row>
    <row r="86" spans="1:8" x14ac:dyDescent="0.25">
      <c r="A86" s="96"/>
      <c r="B86" s="97"/>
      <c r="C86" s="4">
        <f>C85/SQRT(C85/C87)</f>
        <v>213.00403922885226</v>
      </c>
      <c r="E86" s="82"/>
      <c r="G86"/>
      <c r="H86"/>
    </row>
    <row r="87" spans="1:8" x14ac:dyDescent="0.25">
      <c r="A87" s="96"/>
      <c r="B87" s="97"/>
      <c r="C87" s="4">
        <f>MIN(A_kon_H4!F87:F89)</f>
        <v>213.00389842541935</v>
      </c>
      <c r="E87" s="82"/>
      <c r="G87"/>
      <c r="H87"/>
    </row>
    <row r="88" spans="1:8" x14ac:dyDescent="0.25">
      <c r="A88" s="96"/>
      <c r="B88" s="34"/>
      <c r="C88" s="4" t="str">
        <f>" "</f>
        <v xml:space="preserve"> </v>
      </c>
      <c r="E88" s="82"/>
      <c r="G88"/>
      <c r="H88"/>
    </row>
    <row r="89" spans="1:8" x14ac:dyDescent="0.25">
      <c r="A89" s="96"/>
      <c r="B89" s="97">
        <v>22</v>
      </c>
      <c r="C89" s="4">
        <f>MAX(A_kon_H4!F91:F93)</f>
        <v>213.00403922885226</v>
      </c>
      <c r="E89" s="82"/>
      <c r="G89"/>
      <c r="H89"/>
    </row>
    <row r="90" spans="1:8" x14ac:dyDescent="0.25">
      <c r="A90" s="96"/>
      <c r="B90" s="97"/>
      <c r="C90" s="4">
        <f>C89/SQRT(C89/C91)</f>
        <v>213.00396882712417</v>
      </c>
      <c r="E90" s="82"/>
      <c r="G90"/>
      <c r="H90"/>
    </row>
    <row r="91" spans="1:8" x14ac:dyDescent="0.25">
      <c r="A91" s="96"/>
      <c r="B91" s="97"/>
      <c r="C91" s="4">
        <f>MIN(A_kon_H4!F91:F93)</f>
        <v>213.00389842541935</v>
      </c>
      <c r="E91" s="82"/>
      <c r="G91"/>
      <c r="H91"/>
    </row>
    <row r="92" spans="1:8" x14ac:dyDescent="0.25">
      <c r="A92" s="96"/>
      <c r="B92" s="34"/>
      <c r="C92" s="4" t="str">
        <f>" "</f>
        <v xml:space="preserve"> </v>
      </c>
      <c r="E92" s="82"/>
      <c r="G92"/>
      <c r="H92"/>
    </row>
    <row r="93" spans="1:8" x14ac:dyDescent="0.25">
      <c r="A93" s="96"/>
      <c r="B93" s="97">
        <v>23</v>
      </c>
      <c r="C93" s="4">
        <f>MAX(A_kon_H4!F95:F97)</f>
        <v>213.00403922885226</v>
      </c>
      <c r="E93" s="82"/>
      <c r="G93"/>
      <c r="H93"/>
    </row>
    <row r="94" spans="1:8" x14ac:dyDescent="0.25">
      <c r="A94" s="96"/>
      <c r="B94" s="97"/>
      <c r="C94" s="4">
        <f>C93/SQRT(C93/C95)</f>
        <v>213.0040040279853</v>
      </c>
      <c r="E94" s="82"/>
      <c r="G94"/>
      <c r="H94"/>
    </row>
    <row r="95" spans="1:8" x14ac:dyDescent="0.25">
      <c r="A95" s="96"/>
      <c r="B95" s="97"/>
      <c r="C95" s="4">
        <f>MIN(A_kon_H4!F95:F97)</f>
        <v>213.00396882712417</v>
      </c>
      <c r="E95" s="82"/>
      <c r="G95"/>
      <c r="H95"/>
    </row>
    <row r="96" spans="1:8" x14ac:dyDescent="0.25">
      <c r="A96" s="96"/>
      <c r="B96" s="34"/>
      <c r="C96" s="4" t="str">
        <f>" "</f>
        <v xml:space="preserve"> </v>
      </c>
      <c r="E96" s="82"/>
      <c r="G96"/>
      <c r="H96"/>
    </row>
    <row r="97" spans="1:10" x14ac:dyDescent="0.25">
      <c r="A97" s="96"/>
      <c r="B97" s="97">
        <v>24</v>
      </c>
      <c r="C97" s="4">
        <f>MAX(A_kon_H4!F99:F101)</f>
        <v>213.00403922885226</v>
      </c>
      <c r="E97" s="82"/>
      <c r="G97"/>
      <c r="H97"/>
    </row>
    <row r="98" spans="1:10" x14ac:dyDescent="0.25">
      <c r="A98" s="96"/>
      <c r="B98" s="97"/>
      <c r="C98" s="4">
        <f>C97/SQRT(C97/C99)</f>
        <v>213.00402162841803</v>
      </c>
      <c r="E98" s="82"/>
      <c r="G98"/>
      <c r="H98"/>
    </row>
    <row r="99" spans="1:10" x14ac:dyDescent="0.25">
      <c r="A99" s="96"/>
      <c r="B99" s="97"/>
      <c r="C99" s="4">
        <f>MIN(A_kon_H4!F99:F101)</f>
        <v>213.0040040279853</v>
      </c>
      <c r="E99" s="82"/>
      <c r="G99"/>
      <c r="H99"/>
    </row>
    <row r="100" spans="1:10" x14ac:dyDescent="0.25">
      <c r="A100" s="96"/>
      <c r="B100" s="34"/>
      <c r="C100" s="4" t="s">
        <v>26</v>
      </c>
      <c r="E100" s="82"/>
      <c r="G100"/>
      <c r="H100"/>
    </row>
    <row r="101" spans="1:10" x14ac:dyDescent="0.25">
      <c r="A101" s="96"/>
      <c r="B101" s="97">
        <v>25</v>
      </c>
      <c r="C101" s="4">
        <f>MAX(A_kon_H4!F103:F105)</f>
        <v>213.00403922885226</v>
      </c>
      <c r="E101" s="82"/>
    </row>
    <row r="102" spans="1:10" x14ac:dyDescent="0.25">
      <c r="A102" s="96"/>
      <c r="B102" s="97"/>
      <c r="C102" s="4">
        <f>C101/SQRT(C101/C103)</f>
        <v>213.00403042863496</v>
      </c>
      <c r="E102" s="82"/>
    </row>
    <row r="103" spans="1:10" x14ac:dyDescent="0.25">
      <c r="A103" s="96"/>
      <c r="B103" s="97"/>
      <c r="C103" s="4">
        <f>MIN(A_kon_H4!F103:F105)</f>
        <v>213.00402162841803</v>
      </c>
      <c r="E103" s="82"/>
      <c r="G103"/>
      <c r="H103"/>
      <c r="J103" s="6"/>
    </row>
    <row r="104" spans="1:10" x14ac:dyDescent="0.25">
      <c r="A104" s="37"/>
      <c r="B104" s="41"/>
      <c r="C104" s="4" t="s">
        <v>26</v>
      </c>
      <c r="D104" s="37"/>
      <c r="E104" s="37"/>
    </row>
    <row r="105" spans="1:10" ht="18" x14ac:dyDescent="0.25">
      <c r="A105" s="37" t="s">
        <v>21</v>
      </c>
      <c r="B105" s="42">
        <f>C102</f>
        <v>213.00403042863496</v>
      </c>
      <c r="C105" s="39"/>
      <c r="D105" s="37"/>
      <c r="E105" s="67" t="s">
        <v>36</v>
      </c>
    </row>
    <row r="106" spans="1:10" ht="18" x14ac:dyDescent="0.25">
      <c r="A106" s="37" t="s">
        <v>22</v>
      </c>
      <c r="B106" s="43">
        <f>A_kon_H4!B108</f>
        <v>39.75666036054357</v>
      </c>
      <c r="C106" s="37"/>
      <c r="D106" s="37"/>
      <c r="E106" s="37"/>
    </row>
    <row r="107" spans="1:10" ht="18" x14ac:dyDescent="0.25">
      <c r="A107" s="37" t="s">
        <v>23</v>
      </c>
      <c r="B107" s="43">
        <f>MIN(MAX(2/B106^0.25,'Ein-_Ausgabe'!C8),1)</f>
        <v>0.79648485419141646</v>
      </c>
      <c r="C107" s="37"/>
      <c r="D107" s="37"/>
      <c r="E107" s="67" t="s">
        <v>68</v>
      </c>
    </row>
    <row r="108" spans="1:10" x14ac:dyDescent="0.25">
      <c r="A108" s="37" t="s">
        <v>5</v>
      </c>
      <c r="B108" s="45">
        <f>B106*'Ein-_Ausgabe'!C7*B107*(B105/'Ein-_Ausgabe'!B17)^('Ein-_Ausgabe'!C6)</f>
        <v>556399.89604595443</v>
      </c>
      <c r="C108" s="39"/>
      <c r="E108" s="67" t="s">
        <v>71</v>
      </c>
    </row>
    <row r="109" spans="1:10" ht="18" x14ac:dyDescent="0.25">
      <c r="A109" s="37" t="s">
        <v>16</v>
      </c>
      <c r="B109" s="44">
        <f>MAX((B106*'Ein-_Ausgabe'!C7*K_BK_kon!B107/K_BK_kon!B1)^(1/'Ein-_Ausgabe'!C6),1)</f>
        <v>2.2440889084438482</v>
      </c>
      <c r="C109" s="37"/>
      <c r="D109" s="37"/>
      <c r="E109" s="67" t="s">
        <v>72</v>
      </c>
    </row>
    <row r="111" spans="1:10" ht="48" x14ac:dyDescent="0.25">
      <c r="A111" s="100" t="s">
        <v>33</v>
      </c>
      <c r="B111" s="100"/>
      <c r="C111" s="100"/>
      <c r="D111" s="37" t="b">
        <f>IF(ROUND(C102,4)=ROUND(C7,4),TRUE,FALSE)</f>
        <v>0</v>
      </c>
      <c r="E111" s="68" t="s">
        <v>47</v>
      </c>
    </row>
    <row r="112" spans="1:10" x14ac:dyDescent="0.25">
      <c r="A112" s="37" t="s">
        <v>24</v>
      </c>
      <c r="B112" s="38">
        <f>B108/B1</f>
        <v>0.99999981316670461</v>
      </c>
      <c r="C112" s="53"/>
      <c r="D112" s="53"/>
      <c r="E112" s="99" t="s">
        <v>48</v>
      </c>
      <c r="G112" s="52"/>
    </row>
    <row r="113" spans="1:5" x14ac:dyDescent="0.25">
      <c r="A113" s="98" t="s">
        <v>34</v>
      </c>
      <c r="B113" s="98"/>
      <c r="C113" s="98"/>
      <c r="D113" s="53" t="b">
        <f>IF(AND(ROUND(B112,5)&lt;&gt;1,'Ein-_Ausgabe'!C11&lt;='Ein-_Ausgabe'!C7),TRUE,FALSE)</f>
        <v>0</v>
      </c>
      <c r="E113" s="99"/>
    </row>
  </sheetData>
  <scenarios current="0" show="0">
    <scenario name="K_BK_kon" locked="1" count="1" user="Wächter Michael" comment="Erstellt von Wächter Michael am 11.10.2016_x000a_Modifiziert von Wächter Michael am 11.10.2016">
      <inputCells r="B105" val="56,321581806324"/>
    </scenario>
  </scenarios>
  <mergeCells count="33">
    <mergeCell ref="A113:C113"/>
    <mergeCell ref="E112:E113"/>
    <mergeCell ref="E4:E103"/>
    <mergeCell ref="B37:B39"/>
    <mergeCell ref="B41:B43"/>
    <mergeCell ref="B45:B47"/>
    <mergeCell ref="B49:B51"/>
    <mergeCell ref="B5:B7"/>
    <mergeCell ref="B9:B11"/>
    <mergeCell ref="B13:B15"/>
    <mergeCell ref="B17:B19"/>
    <mergeCell ref="B21:B23"/>
    <mergeCell ref="B29:B31"/>
    <mergeCell ref="B61:B63"/>
    <mergeCell ref="A111:C111"/>
    <mergeCell ref="B101:B103"/>
    <mergeCell ref="G26:J26"/>
    <mergeCell ref="G46:J46"/>
    <mergeCell ref="G50:J50"/>
    <mergeCell ref="B69:B71"/>
    <mergeCell ref="B57:B59"/>
    <mergeCell ref="B33:B35"/>
    <mergeCell ref="B25:B27"/>
    <mergeCell ref="A4:A103"/>
    <mergeCell ref="B77:B79"/>
    <mergeCell ref="B81:B83"/>
    <mergeCell ref="B85:B87"/>
    <mergeCell ref="B89:B91"/>
    <mergeCell ref="B93:B95"/>
    <mergeCell ref="B97:B99"/>
    <mergeCell ref="B53:B55"/>
    <mergeCell ref="B65:B67"/>
    <mergeCell ref="B73:B75"/>
  </mergeCells>
  <conditionalFormatting sqref="D113 D111">
    <cfRule type="cellIs" dxfId="1" priority="2" operator="equal">
      <formula>TRUE</formula>
    </cfRule>
  </conditionalFormatting>
  <conditionalFormatting sqref="D111 D113">
    <cfRule type="cellIs" dxfId="0" priority="1" operator="equal">
      <formula>FALSE</formula>
    </cfRule>
  </conditionalFormatting>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X102"/>
  <sheetViews>
    <sheetView workbookViewId="0">
      <selection sqref="A1:X1"/>
    </sheetView>
  </sheetViews>
  <sheetFormatPr baseColWidth="10" defaultRowHeight="15" x14ac:dyDescent="0.25"/>
  <cols>
    <col min="2" max="2" width="2.85546875" bestFit="1" customWidth="1"/>
    <col min="3" max="3" width="12" bestFit="1" customWidth="1"/>
  </cols>
  <sheetData>
    <row r="1" spans="1:102" ht="18" x14ac:dyDescent="0.35">
      <c r="A1" s="101" t="s">
        <v>37</v>
      </c>
      <c r="B1" s="101"/>
      <c r="C1" s="101"/>
      <c r="D1" s="101"/>
      <c r="E1" s="101"/>
      <c r="F1" s="101"/>
      <c r="G1" s="101"/>
      <c r="H1" s="101"/>
      <c r="I1" s="101"/>
      <c r="J1" s="101"/>
      <c r="K1" s="101"/>
      <c r="L1" s="101"/>
      <c r="M1" s="101"/>
      <c r="N1" s="101"/>
      <c r="O1" s="101"/>
      <c r="P1" s="101"/>
      <c r="Q1" s="101"/>
      <c r="R1" s="101"/>
      <c r="S1" s="101"/>
      <c r="T1" s="101"/>
      <c r="U1" s="101"/>
      <c r="V1" s="101"/>
      <c r="W1" s="101"/>
      <c r="X1" s="101"/>
    </row>
    <row r="2" spans="1:102" ht="18" x14ac:dyDescent="0.35">
      <c r="B2" s="46" t="s">
        <v>27</v>
      </c>
      <c r="C2">
        <f t="array" ref="C2:CX2">TRANSPOSE('Ein-_Ausgabe'!B17:B116)</f>
        <v>478</v>
      </c>
      <c r="D2">
        <v>364.2</v>
      </c>
      <c r="E2">
        <v>295.89999999999998</v>
      </c>
      <c r="F2">
        <v>193.5</v>
      </c>
      <c r="G2">
        <v>102.4</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row>
    <row r="3" spans="1:102" ht="18" x14ac:dyDescent="0.35">
      <c r="A3" s="33" t="s">
        <v>19</v>
      </c>
    </row>
    <row r="4" spans="1:102" x14ac:dyDescent="0.25">
      <c r="A4" s="6">
        <f t="array" ref="A4:A102">K_BK_kon!C5:C103</f>
        <v>478</v>
      </c>
      <c r="C4">
        <f>IF(C$2&lt;$A4,1,0)</f>
        <v>0</v>
      </c>
      <c r="D4">
        <f t="shared" ref="D4:BO5" si="0">IF(D$2&lt;$A4,1,0)</f>
        <v>1</v>
      </c>
      <c r="E4">
        <f>IF(E$2&lt;$A4,1,0)</f>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0"/>
        <v>1</v>
      </c>
      <c r="U4">
        <f t="shared" si="0"/>
        <v>1</v>
      </c>
      <c r="V4">
        <f t="shared" si="0"/>
        <v>1</v>
      </c>
      <c r="W4">
        <f t="shared" si="0"/>
        <v>1</v>
      </c>
      <c r="X4">
        <f t="shared" si="0"/>
        <v>1</v>
      </c>
      <c r="Y4">
        <f t="shared" si="0"/>
        <v>1</v>
      </c>
      <c r="Z4">
        <f t="shared" si="0"/>
        <v>1</v>
      </c>
      <c r="AA4">
        <f t="shared" si="0"/>
        <v>1</v>
      </c>
      <c r="AB4">
        <f t="shared" si="0"/>
        <v>1</v>
      </c>
      <c r="AC4">
        <f t="shared" si="0"/>
        <v>1</v>
      </c>
      <c r="AD4">
        <f t="shared" si="0"/>
        <v>1</v>
      </c>
      <c r="AE4">
        <f t="shared" si="0"/>
        <v>1</v>
      </c>
      <c r="AF4">
        <f t="shared" si="0"/>
        <v>1</v>
      </c>
      <c r="AG4">
        <f t="shared" si="0"/>
        <v>1</v>
      </c>
      <c r="AH4">
        <f t="shared" si="0"/>
        <v>1</v>
      </c>
      <c r="AI4">
        <f t="shared" si="0"/>
        <v>1</v>
      </c>
      <c r="AJ4">
        <f t="shared" si="0"/>
        <v>1</v>
      </c>
      <c r="AK4">
        <f t="shared" si="0"/>
        <v>1</v>
      </c>
      <c r="AL4">
        <f t="shared" si="0"/>
        <v>1</v>
      </c>
      <c r="AM4">
        <f t="shared" si="0"/>
        <v>1</v>
      </c>
      <c r="AN4">
        <f t="shared" si="0"/>
        <v>1</v>
      </c>
      <c r="AO4">
        <f t="shared" si="0"/>
        <v>1</v>
      </c>
      <c r="AP4">
        <f t="shared" si="0"/>
        <v>1</v>
      </c>
      <c r="AQ4">
        <f t="shared" si="0"/>
        <v>1</v>
      </c>
      <c r="AR4">
        <f t="shared" si="0"/>
        <v>1</v>
      </c>
      <c r="AS4">
        <f t="shared" si="0"/>
        <v>1</v>
      </c>
      <c r="AT4">
        <f t="shared" si="0"/>
        <v>1</v>
      </c>
      <c r="AU4">
        <f t="shared" si="0"/>
        <v>1</v>
      </c>
      <c r="AV4">
        <f t="shared" si="0"/>
        <v>1</v>
      </c>
      <c r="AW4">
        <f t="shared" si="0"/>
        <v>1</v>
      </c>
      <c r="AX4">
        <f t="shared" si="0"/>
        <v>1</v>
      </c>
      <c r="AY4">
        <f t="shared" si="0"/>
        <v>1</v>
      </c>
      <c r="AZ4">
        <f t="shared" si="0"/>
        <v>1</v>
      </c>
      <c r="BA4">
        <f t="shared" si="0"/>
        <v>1</v>
      </c>
      <c r="BB4">
        <f t="shared" si="0"/>
        <v>1</v>
      </c>
      <c r="BC4">
        <f t="shared" si="0"/>
        <v>1</v>
      </c>
      <c r="BD4">
        <f t="shared" si="0"/>
        <v>1</v>
      </c>
      <c r="BE4">
        <f t="shared" si="0"/>
        <v>1</v>
      </c>
      <c r="BF4">
        <f t="shared" si="0"/>
        <v>1</v>
      </c>
      <c r="BG4">
        <f t="shared" si="0"/>
        <v>1</v>
      </c>
      <c r="BH4">
        <f t="shared" si="0"/>
        <v>1</v>
      </c>
      <c r="BI4">
        <f t="shared" si="0"/>
        <v>1</v>
      </c>
      <c r="BJ4">
        <f t="shared" si="0"/>
        <v>1</v>
      </c>
      <c r="BK4">
        <f t="shared" si="0"/>
        <v>1</v>
      </c>
      <c r="BL4">
        <f t="shared" si="0"/>
        <v>1</v>
      </c>
      <c r="BM4">
        <f t="shared" si="0"/>
        <v>1</v>
      </c>
      <c r="BN4">
        <f t="shared" si="0"/>
        <v>1</v>
      </c>
      <c r="BO4">
        <f t="shared" si="0"/>
        <v>1</v>
      </c>
      <c r="BP4">
        <f t="shared" ref="BP4:CX8" si="1">IF(BP$2&lt;$A4,1,0)</f>
        <v>1</v>
      </c>
      <c r="BQ4">
        <f t="shared" si="1"/>
        <v>1</v>
      </c>
      <c r="BR4">
        <f t="shared" si="1"/>
        <v>1</v>
      </c>
      <c r="BS4">
        <f t="shared" si="1"/>
        <v>1</v>
      </c>
      <c r="BT4">
        <f t="shared" si="1"/>
        <v>1</v>
      </c>
      <c r="BU4">
        <f t="shared" si="1"/>
        <v>1</v>
      </c>
      <c r="BV4">
        <f t="shared" si="1"/>
        <v>1</v>
      </c>
      <c r="BW4">
        <f t="shared" si="1"/>
        <v>1</v>
      </c>
      <c r="BX4">
        <f t="shared" si="1"/>
        <v>1</v>
      </c>
      <c r="BY4">
        <f t="shared" si="1"/>
        <v>1</v>
      </c>
      <c r="BZ4">
        <f t="shared" si="1"/>
        <v>1</v>
      </c>
      <c r="CA4">
        <f t="shared" si="1"/>
        <v>1</v>
      </c>
      <c r="CB4">
        <f t="shared" si="1"/>
        <v>1</v>
      </c>
      <c r="CC4">
        <f t="shared" si="1"/>
        <v>1</v>
      </c>
      <c r="CD4">
        <f t="shared" si="1"/>
        <v>1</v>
      </c>
      <c r="CE4">
        <f t="shared" si="1"/>
        <v>1</v>
      </c>
      <c r="CF4">
        <f t="shared" si="1"/>
        <v>1</v>
      </c>
      <c r="CG4">
        <f t="shared" si="1"/>
        <v>1</v>
      </c>
      <c r="CH4">
        <f t="shared" si="1"/>
        <v>1</v>
      </c>
      <c r="CI4">
        <f t="shared" si="1"/>
        <v>1</v>
      </c>
      <c r="CJ4">
        <f t="shared" si="1"/>
        <v>1</v>
      </c>
      <c r="CK4">
        <f t="shared" si="1"/>
        <v>1</v>
      </c>
      <c r="CL4">
        <f t="shared" si="1"/>
        <v>1</v>
      </c>
      <c r="CM4">
        <f t="shared" si="1"/>
        <v>1</v>
      </c>
      <c r="CN4">
        <f t="shared" si="1"/>
        <v>1</v>
      </c>
      <c r="CO4">
        <f t="shared" si="1"/>
        <v>1</v>
      </c>
      <c r="CP4">
        <f t="shared" si="1"/>
        <v>1</v>
      </c>
      <c r="CQ4">
        <f t="shared" si="1"/>
        <v>1</v>
      </c>
      <c r="CR4">
        <f t="shared" si="1"/>
        <v>1</v>
      </c>
      <c r="CS4">
        <f t="shared" si="1"/>
        <v>1</v>
      </c>
      <c r="CT4">
        <f t="shared" si="1"/>
        <v>1</v>
      </c>
      <c r="CU4">
        <f t="shared" si="1"/>
        <v>1</v>
      </c>
      <c r="CV4">
        <f t="shared" si="1"/>
        <v>1</v>
      </c>
      <c r="CW4">
        <f t="shared" si="1"/>
        <v>1</v>
      </c>
      <c r="CX4">
        <f t="shared" si="1"/>
        <v>1</v>
      </c>
    </row>
    <row r="5" spans="1:102" x14ac:dyDescent="0.25">
      <c r="A5" s="6">
        <v>214.67045617561223</v>
      </c>
      <c r="C5">
        <f t="shared" ref="C5:R68" si="2">IF(C$2&lt;$A5,1,0)</f>
        <v>0</v>
      </c>
      <c r="D5">
        <f t="shared" si="2"/>
        <v>0</v>
      </c>
      <c r="E5">
        <f t="shared" si="2"/>
        <v>0</v>
      </c>
      <c r="F5">
        <f t="shared" si="2"/>
        <v>1</v>
      </c>
      <c r="G5">
        <f t="shared" si="2"/>
        <v>1</v>
      </c>
      <c r="H5">
        <f t="shared" si="2"/>
        <v>1</v>
      </c>
      <c r="I5">
        <f t="shared" si="2"/>
        <v>1</v>
      </c>
      <c r="J5">
        <f t="shared" si="2"/>
        <v>1</v>
      </c>
      <c r="K5">
        <f t="shared" si="2"/>
        <v>1</v>
      </c>
      <c r="L5">
        <f t="shared" si="2"/>
        <v>1</v>
      </c>
      <c r="M5">
        <f t="shared" si="2"/>
        <v>1</v>
      </c>
      <c r="N5">
        <f t="shared" si="2"/>
        <v>1</v>
      </c>
      <c r="O5">
        <f t="shared" si="2"/>
        <v>1</v>
      </c>
      <c r="P5">
        <f t="shared" si="2"/>
        <v>1</v>
      </c>
      <c r="Q5">
        <f t="shared" si="2"/>
        <v>1</v>
      </c>
      <c r="R5">
        <f t="shared" si="2"/>
        <v>1</v>
      </c>
      <c r="S5">
        <f t="shared" si="0"/>
        <v>1</v>
      </c>
      <c r="T5">
        <f t="shared" si="0"/>
        <v>1</v>
      </c>
      <c r="U5">
        <f t="shared" si="0"/>
        <v>1</v>
      </c>
      <c r="V5">
        <f t="shared" si="0"/>
        <v>1</v>
      </c>
      <c r="W5">
        <f t="shared" si="0"/>
        <v>1</v>
      </c>
      <c r="X5">
        <f t="shared" si="0"/>
        <v>1</v>
      </c>
      <c r="Y5">
        <f t="shared" si="0"/>
        <v>1</v>
      </c>
      <c r="Z5">
        <f t="shared" si="0"/>
        <v>1</v>
      </c>
      <c r="AA5">
        <f t="shared" si="0"/>
        <v>1</v>
      </c>
      <c r="AB5">
        <f t="shared" si="0"/>
        <v>1</v>
      </c>
      <c r="AC5">
        <f t="shared" si="0"/>
        <v>1</v>
      </c>
      <c r="AD5">
        <f t="shared" si="0"/>
        <v>1</v>
      </c>
      <c r="AE5">
        <f t="shared" si="0"/>
        <v>1</v>
      </c>
      <c r="AF5">
        <f t="shared" si="0"/>
        <v>1</v>
      </c>
      <c r="AG5">
        <f t="shared" si="0"/>
        <v>1</v>
      </c>
      <c r="AH5">
        <f t="shared" si="0"/>
        <v>1</v>
      </c>
      <c r="AI5">
        <f t="shared" si="0"/>
        <v>1</v>
      </c>
      <c r="AJ5">
        <f t="shared" si="0"/>
        <v>1</v>
      </c>
      <c r="AK5">
        <f t="shared" si="0"/>
        <v>1</v>
      </c>
      <c r="AL5">
        <f t="shared" si="0"/>
        <v>1</v>
      </c>
      <c r="AM5">
        <f t="shared" si="0"/>
        <v>1</v>
      </c>
      <c r="AN5">
        <f t="shared" si="0"/>
        <v>1</v>
      </c>
      <c r="AO5">
        <f t="shared" si="0"/>
        <v>1</v>
      </c>
      <c r="AP5">
        <f t="shared" si="0"/>
        <v>1</v>
      </c>
      <c r="AQ5">
        <f t="shared" si="0"/>
        <v>1</v>
      </c>
      <c r="AR5">
        <f t="shared" si="0"/>
        <v>1</v>
      </c>
      <c r="AS5">
        <f t="shared" si="0"/>
        <v>1</v>
      </c>
      <c r="AT5">
        <f t="shared" si="0"/>
        <v>1</v>
      </c>
      <c r="AU5">
        <f t="shared" si="0"/>
        <v>1</v>
      </c>
      <c r="AV5">
        <f t="shared" si="0"/>
        <v>1</v>
      </c>
      <c r="AW5">
        <f t="shared" si="0"/>
        <v>1</v>
      </c>
      <c r="AX5">
        <f t="shared" si="0"/>
        <v>1</v>
      </c>
      <c r="AY5">
        <f t="shared" si="0"/>
        <v>1</v>
      </c>
      <c r="AZ5">
        <f t="shared" si="0"/>
        <v>1</v>
      </c>
      <c r="BA5">
        <f t="shared" si="0"/>
        <v>1</v>
      </c>
      <c r="BB5">
        <f t="shared" si="0"/>
        <v>1</v>
      </c>
      <c r="BC5">
        <f t="shared" si="0"/>
        <v>1</v>
      </c>
      <c r="BD5">
        <f t="shared" si="0"/>
        <v>1</v>
      </c>
      <c r="BE5">
        <f t="shared" si="0"/>
        <v>1</v>
      </c>
      <c r="BF5">
        <f t="shared" si="0"/>
        <v>1</v>
      </c>
      <c r="BG5">
        <f t="shared" si="0"/>
        <v>1</v>
      </c>
      <c r="BH5">
        <f t="shared" si="0"/>
        <v>1</v>
      </c>
      <c r="BI5">
        <f t="shared" si="0"/>
        <v>1</v>
      </c>
      <c r="BJ5">
        <f t="shared" si="0"/>
        <v>1</v>
      </c>
      <c r="BK5">
        <f t="shared" si="0"/>
        <v>1</v>
      </c>
      <c r="BL5">
        <f t="shared" si="0"/>
        <v>1</v>
      </c>
      <c r="BM5">
        <f t="shared" si="0"/>
        <v>1</v>
      </c>
      <c r="BN5">
        <f t="shared" si="0"/>
        <v>1</v>
      </c>
      <c r="BO5">
        <f t="shared" si="0"/>
        <v>1</v>
      </c>
      <c r="BP5">
        <f t="shared" si="1"/>
        <v>1</v>
      </c>
      <c r="BQ5">
        <f t="shared" si="1"/>
        <v>1</v>
      </c>
      <c r="BR5">
        <f t="shared" si="1"/>
        <v>1</v>
      </c>
      <c r="BS5">
        <f t="shared" si="1"/>
        <v>1</v>
      </c>
      <c r="BT5">
        <f t="shared" si="1"/>
        <v>1</v>
      </c>
      <c r="BU5">
        <f t="shared" si="1"/>
        <v>1</v>
      </c>
      <c r="BV5">
        <f t="shared" si="1"/>
        <v>1</v>
      </c>
      <c r="BW5">
        <f t="shared" si="1"/>
        <v>1</v>
      </c>
      <c r="BX5">
        <f t="shared" si="1"/>
        <v>1</v>
      </c>
      <c r="BY5">
        <f t="shared" si="1"/>
        <v>1</v>
      </c>
      <c r="BZ5">
        <f t="shared" si="1"/>
        <v>1</v>
      </c>
      <c r="CA5">
        <f t="shared" si="1"/>
        <v>1</v>
      </c>
      <c r="CB5">
        <f t="shared" si="1"/>
        <v>1</v>
      </c>
      <c r="CC5">
        <f t="shared" si="1"/>
        <v>1</v>
      </c>
      <c r="CD5">
        <f t="shared" si="1"/>
        <v>1</v>
      </c>
      <c r="CE5">
        <f t="shared" si="1"/>
        <v>1</v>
      </c>
      <c r="CF5">
        <f t="shared" si="1"/>
        <v>1</v>
      </c>
      <c r="CG5">
        <f t="shared" si="1"/>
        <v>1</v>
      </c>
      <c r="CH5">
        <f t="shared" si="1"/>
        <v>1</v>
      </c>
      <c r="CI5">
        <f t="shared" si="1"/>
        <v>1</v>
      </c>
      <c r="CJ5">
        <f t="shared" si="1"/>
        <v>1</v>
      </c>
      <c r="CK5">
        <f t="shared" si="1"/>
        <v>1</v>
      </c>
      <c r="CL5">
        <f t="shared" si="1"/>
        <v>1</v>
      </c>
      <c r="CM5">
        <f t="shared" si="1"/>
        <v>1</v>
      </c>
      <c r="CN5">
        <f t="shared" si="1"/>
        <v>1</v>
      </c>
      <c r="CO5">
        <f t="shared" si="1"/>
        <v>1</v>
      </c>
      <c r="CP5">
        <f t="shared" si="1"/>
        <v>1</v>
      </c>
      <c r="CQ5">
        <f t="shared" si="1"/>
        <v>1</v>
      </c>
      <c r="CR5">
        <f t="shared" si="1"/>
        <v>1</v>
      </c>
      <c r="CS5">
        <f t="shared" si="1"/>
        <v>1</v>
      </c>
      <c r="CT5">
        <f t="shared" si="1"/>
        <v>1</v>
      </c>
      <c r="CU5">
        <f t="shared" si="1"/>
        <v>1</v>
      </c>
      <c r="CV5">
        <f t="shared" si="1"/>
        <v>1</v>
      </c>
      <c r="CW5">
        <f t="shared" si="1"/>
        <v>1</v>
      </c>
      <c r="CX5">
        <f t="shared" si="1"/>
        <v>1</v>
      </c>
    </row>
    <row r="6" spans="1:102" x14ac:dyDescent="0.25">
      <c r="A6" s="6">
        <v>107.33522808780612</v>
      </c>
      <c r="C6">
        <f t="shared" si="2"/>
        <v>0</v>
      </c>
      <c r="D6">
        <f t="shared" ref="D6:BO9" si="3">IF(D$2&lt;$A6,1,0)</f>
        <v>0</v>
      </c>
      <c r="E6">
        <f t="shared" si="3"/>
        <v>0</v>
      </c>
      <c r="F6">
        <f t="shared" si="3"/>
        <v>0</v>
      </c>
      <c r="G6">
        <f t="shared" si="3"/>
        <v>1</v>
      </c>
      <c r="H6">
        <f t="shared" si="3"/>
        <v>1</v>
      </c>
      <c r="I6">
        <f t="shared" si="3"/>
        <v>1</v>
      </c>
      <c r="J6">
        <f t="shared" si="3"/>
        <v>1</v>
      </c>
      <c r="K6">
        <f t="shared" si="3"/>
        <v>1</v>
      </c>
      <c r="L6">
        <f t="shared" si="3"/>
        <v>1</v>
      </c>
      <c r="M6">
        <f t="shared" si="3"/>
        <v>1</v>
      </c>
      <c r="N6">
        <f t="shared" si="3"/>
        <v>1</v>
      </c>
      <c r="O6">
        <f t="shared" si="3"/>
        <v>1</v>
      </c>
      <c r="P6">
        <f t="shared" si="3"/>
        <v>1</v>
      </c>
      <c r="Q6">
        <f t="shared" si="3"/>
        <v>1</v>
      </c>
      <c r="R6">
        <f t="shared" si="3"/>
        <v>1</v>
      </c>
      <c r="S6">
        <f t="shared" si="3"/>
        <v>1</v>
      </c>
      <c r="T6">
        <f t="shared" si="3"/>
        <v>1</v>
      </c>
      <c r="U6">
        <f t="shared" si="3"/>
        <v>1</v>
      </c>
      <c r="V6">
        <f t="shared" si="3"/>
        <v>1</v>
      </c>
      <c r="W6">
        <f t="shared" si="3"/>
        <v>1</v>
      </c>
      <c r="X6">
        <f t="shared" si="3"/>
        <v>1</v>
      </c>
      <c r="Y6">
        <f t="shared" si="3"/>
        <v>1</v>
      </c>
      <c r="Z6">
        <f t="shared" si="3"/>
        <v>1</v>
      </c>
      <c r="AA6">
        <f t="shared" si="3"/>
        <v>1</v>
      </c>
      <c r="AB6">
        <f t="shared" si="3"/>
        <v>1</v>
      </c>
      <c r="AC6">
        <f t="shared" si="3"/>
        <v>1</v>
      </c>
      <c r="AD6">
        <f t="shared" si="3"/>
        <v>1</v>
      </c>
      <c r="AE6">
        <f t="shared" si="3"/>
        <v>1</v>
      </c>
      <c r="AF6">
        <f t="shared" si="3"/>
        <v>1</v>
      </c>
      <c r="AG6">
        <f t="shared" si="3"/>
        <v>1</v>
      </c>
      <c r="AH6">
        <f t="shared" si="3"/>
        <v>1</v>
      </c>
      <c r="AI6">
        <f t="shared" si="3"/>
        <v>1</v>
      </c>
      <c r="AJ6">
        <f t="shared" si="3"/>
        <v>1</v>
      </c>
      <c r="AK6">
        <f t="shared" si="3"/>
        <v>1</v>
      </c>
      <c r="AL6">
        <f t="shared" si="3"/>
        <v>1</v>
      </c>
      <c r="AM6">
        <f t="shared" si="3"/>
        <v>1</v>
      </c>
      <c r="AN6">
        <f t="shared" si="3"/>
        <v>1</v>
      </c>
      <c r="AO6">
        <f t="shared" si="3"/>
        <v>1</v>
      </c>
      <c r="AP6">
        <f t="shared" si="3"/>
        <v>1</v>
      </c>
      <c r="AQ6">
        <f t="shared" si="3"/>
        <v>1</v>
      </c>
      <c r="AR6">
        <f t="shared" si="3"/>
        <v>1</v>
      </c>
      <c r="AS6">
        <f t="shared" si="3"/>
        <v>1</v>
      </c>
      <c r="AT6">
        <f t="shared" si="3"/>
        <v>1</v>
      </c>
      <c r="AU6">
        <f t="shared" si="3"/>
        <v>1</v>
      </c>
      <c r="AV6">
        <f t="shared" si="3"/>
        <v>1</v>
      </c>
      <c r="AW6">
        <f t="shared" si="3"/>
        <v>1</v>
      </c>
      <c r="AX6">
        <f t="shared" si="3"/>
        <v>1</v>
      </c>
      <c r="AY6">
        <f t="shared" si="3"/>
        <v>1</v>
      </c>
      <c r="AZ6">
        <f t="shared" si="3"/>
        <v>1</v>
      </c>
      <c r="BA6">
        <f t="shared" si="3"/>
        <v>1</v>
      </c>
      <c r="BB6">
        <f t="shared" si="3"/>
        <v>1</v>
      </c>
      <c r="BC6">
        <f t="shared" si="3"/>
        <v>1</v>
      </c>
      <c r="BD6">
        <f t="shared" si="3"/>
        <v>1</v>
      </c>
      <c r="BE6">
        <f t="shared" si="3"/>
        <v>1</v>
      </c>
      <c r="BF6">
        <f t="shared" si="3"/>
        <v>1</v>
      </c>
      <c r="BG6">
        <f t="shared" si="3"/>
        <v>1</v>
      </c>
      <c r="BH6">
        <f t="shared" si="3"/>
        <v>1</v>
      </c>
      <c r="BI6">
        <f t="shared" si="3"/>
        <v>1</v>
      </c>
      <c r="BJ6">
        <f t="shared" si="3"/>
        <v>1</v>
      </c>
      <c r="BK6">
        <f t="shared" si="3"/>
        <v>1</v>
      </c>
      <c r="BL6">
        <f t="shared" si="3"/>
        <v>1</v>
      </c>
      <c r="BM6">
        <f t="shared" si="3"/>
        <v>1</v>
      </c>
      <c r="BN6">
        <f t="shared" si="3"/>
        <v>1</v>
      </c>
      <c r="BO6">
        <f t="shared" si="3"/>
        <v>1</v>
      </c>
      <c r="BP6">
        <f t="shared" si="1"/>
        <v>1</v>
      </c>
      <c r="BQ6">
        <f t="shared" si="1"/>
        <v>1</v>
      </c>
      <c r="BR6">
        <f t="shared" si="1"/>
        <v>1</v>
      </c>
      <c r="BS6">
        <f t="shared" si="1"/>
        <v>1</v>
      </c>
      <c r="BT6">
        <f t="shared" si="1"/>
        <v>1</v>
      </c>
      <c r="BU6">
        <f t="shared" si="1"/>
        <v>1</v>
      </c>
      <c r="BV6">
        <f t="shared" si="1"/>
        <v>1</v>
      </c>
      <c r="BW6">
        <f t="shared" si="1"/>
        <v>1</v>
      </c>
      <c r="BX6">
        <f t="shared" si="1"/>
        <v>1</v>
      </c>
      <c r="BY6">
        <f t="shared" si="1"/>
        <v>1</v>
      </c>
      <c r="BZ6">
        <f t="shared" si="1"/>
        <v>1</v>
      </c>
      <c r="CA6">
        <f t="shared" si="1"/>
        <v>1</v>
      </c>
      <c r="CB6">
        <f t="shared" si="1"/>
        <v>1</v>
      </c>
      <c r="CC6">
        <f t="shared" si="1"/>
        <v>1</v>
      </c>
      <c r="CD6">
        <f t="shared" si="1"/>
        <v>1</v>
      </c>
      <c r="CE6">
        <f t="shared" si="1"/>
        <v>1</v>
      </c>
      <c r="CF6">
        <f t="shared" si="1"/>
        <v>1</v>
      </c>
      <c r="CG6">
        <f t="shared" si="1"/>
        <v>1</v>
      </c>
      <c r="CH6">
        <f t="shared" si="1"/>
        <v>1</v>
      </c>
      <c r="CI6">
        <f t="shared" si="1"/>
        <v>1</v>
      </c>
      <c r="CJ6">
        <f t="shared" si="1"/>
        <v>1</v>
      </c>
      <c r="CK6">
        <f t="shared" si="1"/>
        <v>1</v>
      </c>
      <c r="CL6">
        <f t="shared" si="1"/>
        <v>1</v>
      </c>
      <c r="CM6">
        <f t="shared" si="1"/>
        <v>1</v>
      </c>
      <c r="CN6">
        <f t="shared" si="1"/>
        <v>1</v>
      </c>
      <c r="CO6">
        <f t="shared" si="1"/>
        <v>1</v>
      </c>
      <c r="CP6">
        <f t="shared" si="1"/>
        <v>1</v>
      </c>
      <c r="CQ6">
        <f t="shared" si="1"/>
        <v>1</v>
      </c>
      <c r="CR6">
        <f t="shared" si="1"/>
        <v>1</v>
      </c>
      <c r="CS6">
        <f t="shared" si="1"/>
        <v>1</v>
      </c>
      <c r="CT6">
        <f t="shared" si="1"/>
        <v>1</v>
      </c>
      <c r="CU6">
        <f t="shared" si="1"/>
        <v>1</v>
      </c>
      <c r="CV6">
        <f t="shared" si="1"/>
        <v>1</v>
      </c>
      <c r="CW6">
        <f t="shared" si="1"/>
        <v>1</v>
      </c>
      <c r="CX6">
        <f t="shared" si="1"/>
        <v>1</v>
      </c>
    </row>
    <row r="7" spans="1:102" x14ac:dyDescent="0.25">
      <c r="A7" s="6" t="str">
        <v xml:space="preserve"> </v>
      </c>
    </row>
    <row r="8" spans="1:102" x14ac:dyDescent="0.25">
      <c r="A8" s="6">
        <v>214.67045617561223</v>
      </c>
      <c r="C8">
        <f t="shared" si="2"/>
        <v>0</v>
      </c>
      <c r="D8">
        <f t="shared" si="3"/>
        <v>0</v>
      </c>
      <c r="E8">
        <f t="shared" si="3"/>
        <v>0</v>
      </c>
      <c r="F8">
        <f t="shared" si="3"/>
        <v>1</v>
      </c>
      <c r="G8">
        <f t="shared" si="3"/>
        <v>1</v>
      </c>
      <c r="H8">
        <f t="shared" si="3"/>
        <v>1</v>
      </c>
      <c r="I8">
        <f t="shared" si="3"/>
        <v>1</v>
      </c>
      <c r="J8">
        <f t="shared" si="3"/>
        <v>1</v>
      </c>
      <c r="K8">
        <f t="shared" si="3"/>
        <v>1</v>
      </c>
      <c r="L8">
        <f t="shared" si="3"/>
        <v>1</v>
      </c>
      <c r="M8">
        <f t="shared" si="3"/>
        <v>1</v>
      </c>
      <c r="N8">
        <f t="shared" si="3"/>
        <v>1</v>
      </c>
      <c r="O8">
        <f t="shared" si="3"/>
        <v>1</v>
      </c>
      <c r="P8">
        <f t="shared" si="3"/>
        <v>1</v>
      </c>
      <c r="Q8">
        <f t="shared" si="3"/>
        <v>1</v>
      </c>
      <c r="R8">
        <f t="shared" si="3"/>
        <v>1</v>
      </c>
      <c r="S8">
        <f t="shared" si="3"/>
        <v>1</v>
      </c>
      <c r="T8">
        <f t="shared" si="3"/>
        <v>1</v>
      </c>
      <c r="U8">
        <f t="shared" si="3"/>
        <v>1</v>
      </c>
      <c r="V8">
        <f t="shared" si="3"/>
        <v>1</v>
      </c>
      <c r="W8">
        <f t="shared" si="3"/>
        <v>1</v>
      </c>
      <c r="X8">
        <f t="shared" si="3"/>
        <v>1</v>
      </c>
      <c r="Y8">
        <f t="shared" si="3"/>
        <v>1</v>
      </c>
      <c r="Z8">
        <f t="shared" si="3"/>
        <v>1</v>
      </c>
      <c r="AA8">
        <f t="shared" si="3"/>
        <v>1</v>
      </c>
      <c r="AB8">
        <f t="shared" si="3"/>
        <v>1</v>
      </c>
      <c r="AC8">
        <f t="shared" si="3"/>
        <v>1</v>
      </c>
      <c r="AD8">
        <f t="shared" si="3"/>
        <v>1</v>
      </c>
      <c r="AE8">
        <f t="shared" si="3"/>
        <v>1</v>
      </c>
      <c r="AF8">
        <f t="shared" si="3"/>
        <v>1</v>
      </c>
      <c r="AG8">
        <f t="shared" si="3"/>
        <v>1</v>
      </c>
      <c r="AH8">
        <f t="shared" si="3"/>
        <v>1</v>
      </c>
      <c r="AI8">
        <f t="shared" si="3"/>
        <v>1</v>
      </c>
      <c r="AJ8">
        <f t="shared" si="3"/>
        <v>1</v>
      </c>
      <c r="AK8">
        <f t="shared" si="3"/>
        <v>1</v>
      </c>
      <c r="AL8">
        <f t="shared" si="3"/>
        <v>1</v>
      </c>
      <c r="AM8">
        <f t="shared" si="3"/>
        <v>1</v>
      </c>
      <c r="AN8">
        <f t="shared" si="3"/>
        <v>1</v>
      </c>
      <c r="AO8">
        <f t="shared" si="3"/>
        <v>1</v>
      </c>
      <c r="AP8">
        <f t="shared" si="3"/>
        <v>1</v>
      </c>
      <c r="AQ8">
        <f t="shared" si="3"/>
        <v>1</v>
      </c>
      <c r="AR8">
        <f t="shared" si="3"/>
        <v>1</v>
      </c>
      <c r="AS8">
        <f t="shared" si="3"/>
        <v>1</v>
      </c>
      <c r="AT8">
        <f t="shared" si="3"/>
        <v>1</v>
      </c>
      <c r="AU8">
        <f t="shared" si="3"/>
        <v>1</v>
      </c>
      <c r="AV8">
        <f t="shared" si="3"/>
        <v>1</v>
      </c>
      <c r="AW8">
        <f t="shared" si="3"/>
        <v>1</v>
      </c>
      <c r="AX8">
        <f t="shared" si="3"/>
        <v>1</v>
      </c>
      <c r="AY8">
        <f t="shared" si="3"/>
        <v>1</v>
      </c>
      <c r="AZ8">
        <f t="shared" si="3"/>
        <v>1</v>
      </c>
      <c r="BA8">
        <f t="shared" si="3"/>
        <v>1</v>
      </c>
      <c r="BB8">
        <f t="shared" si="3"/>
        <v>1</v>
      </c>
      <c r="BC8">
        <f t="shared" si="3"/>
        <v>1</v>
      </c>
      <c r="BD8">
        <f t="shared" si="3"/>
        <v>1</v>
      </c>
      <c r="BE8">
        <f t="shared" si="3"/>
        <v>1</v>
      </c>
      <c r="BF8">
        <f t="shared" si="3"/>
        <v>1</v>
      </c>
      <c r="BG8">
        <f t="shared" si="3"/>
        <v>1</v>
      </c>
      <c r="BH8">
        <f t="shared" si="3"/>
        <v>1</v>
      </c>
      <c r="BI8">
        <f t="shared" si="3"/>
        <v>1</v>
      </c>
      <c r="BJ8">
        <f t="shared" si="3"/>
        <v>1</v>
      </c>
      <c r="BK8">
        <f t="shared" si="3"/>
        <v>1</v>
      </c>
      <c r="BL8">
        <f t="shared" si="3"/>
        <v>1</v>
      </c>
      <c r="BM8">
        <f t="shared" si="3"/>
        <v>1</v>
      </c>
      <c r="BN8">
        <f t="shared" si="3"/>
        <v>1</v>
      </c>
      <c r="BO8">
        <f t="shared" si="3"/>
        <v>1</v>
      </c>
      <c r="BP8">
        <f t="shared" si="1"/>
        <v>1</v>
      </c>
      <c r="BQ8">
        <f t="shared" si="1"/>
        <v>1</v>
      </c>
      <c r="BR8">
        <f t="shared" si="1"/>
        <v>1</v>
      </c>
      <c r="BS8">
        <f t="shared" si="1"/>
        <v>1</v>
      </c>
      <c r="BT8">
        <f t="shared" si="1"/>
        <v>1</v>
      </c>
      <c r="BU8">
        <f t="shared" si="1"/>
        <v>1</v>
      </c>
      <c r="BV8">
        <f t="shared" si="1"/>
        <v>1</v>
      </c>
      <c r="BW8">
        <f t="shared" si="1"/>
        <v>1</v>
      </c>
      <c r="BX8">
        <f t="shared" si="1"/>
        <v>1</v>
      </c>
      <c r="BY8">
        <f t="shared" si="1"/>
        <v>1</v>
      </c>
      <c r="BZ8">
        <f t="shared" si="1"/>
        <v>1</v>
      </c>
      <c r="CA8">
        <f t="shared" si="1"/>
        <v>1</v>
      </c>
      <c r="CB8">
        <f t="shared" si="1"/>
        <v>1</v>
      </c>
      <c r="CC8">
        <f t="shared" si="1"/>
        <v>1</v>
      </c>
      <c r="CD8">
        <f t="shared" si="1"/>
        <v>1</v>
      </c>
      <c r="CE8">
        <f t="shared" si="1"/>
        <v>1</v>
      </c>
      <c r="CF8">
        <f t="shared" si="1"/>
        <v>1</v>
      </c>
      <c r="CG8">
        <f t="shared" si="1"/>
        <v>1</v>
      </c>
      <c r="CH8">
        <f t="shared" si="1"/>
        <v>1</v>
      </c>
      <c r="CI8">
        <f t="shared" si="1"/>
        <v>1</v>
      </c>
      <c r="CJ8">
        <f t="shared" si="1"/>
        <v>1</v>
      </c>
      <c r="CK8">
        <f t="shared" si="1"/>
        <v>1</v>
      </c>
      <c r="CL8">
        <f t="shared" si="1"/>
        <v>1</v>
      </c>
      <c r="CM8">
        <f t="shared" si="1"/>
        <v>1</v>
      </c>
      <c r="CN8">
        <f t="shared" si="1"/>
        <v>1</v>
      </c>
      <c r="CO8">
        <f t="shared" si="1"/>
        <v>1</v>
      </c>
      <c r="CP8">
        <f t="shared" si="1"/>
        <v>1</v>
      </c>
      <c r="CQ8">
        <f t="shared" si="1"/>
        <v>1</v>
      </c>
      <c r="CR8">
        <f t="shared" si="1"/>
        <v>1</v>
      </c>
      <c r="CS8">
        <f t="shared" si="1"/>
        <v>1</v>
      </c>
      <c r="CT8">
        <f t="shared" si="1"/>
        <v>1</v>
      </c>
      <c r="CU8">
        <f t="shared" si="1"/>
        <v>1</v>
      </c>
      <c r="CV8">
        <f t="shared" si="1"/>
        <v>1</v>
      </c>
      <c r="CW8">
        <f t="shared" si="1"/>
        <v>1</v>
      </c>
      <c r="CX8">
        <f t="shared" si="1"/>
        <v>1</v>
      </c>
    </row>
    <row r="9" spans="1:102" x14ac:dyDescent="0.25">
      <c r="A9" s="6">
        <v>151.79493528218498</v>
      </c>
      <c r="C9">
        <f t="shared" si="2"/>
        <v>0</v>
      </c>
      <c r="D9">
        <f t="shared" si="3"/>
        <v>0</v>
      </c>
      <c r="E9">
        <f t="shared" si="3"/>
        <v>0</v>
      </c>
      <c r="F9">
        <f t="shared" si="3"/>
        <v>0</v>
      </c>
      <c r="G9">
        <f t="shared" si="3"/>
        <v>1</v>
      </c>
      <c r="H9">
        <f t="shared" si="3"/>
        <v>1</v>
      </c>
      <c r="I9">
        <f t="shared" si="3"/>
        <v>1</v>
      </c>
      <c r="J9">
        <f t="shared" si="3"/>
        <v>1</v>
      </c>
      <c r="K9">
        <f t="shared" si="3"/>
        <v>1</v>
      </c>
      <c r="L9">
        <f t="shared" si="3"/>
        <v>1</v>
      </c>
      <c r="M9">
        <f t="shared" si="3"/>
        <v>1</v>
      </c>
      <c r="N9">
        <f t="shared" si="3"/>
        <v>1</v>
      </c>
      <c r="O9">
        <f t="shared" si="3"/>
        <v>1</v>
      </c>
      <c r="P9">
        <f t="shared" si="3"/>
        <v>1</v>
      </c>
      <c r="Q9">
        <f t="shared" si="3"/>
        <v>1</v>
      </c>
      <c r="R9">
        <f t="shared" si="3"/>
        <v>1</v>
      </c>
      <c r="S9">
        <f t="shared" si="3"/>
        <v>1</v>
      </c>
      <c r="T9">
        <f t="shared" si="3"/>
        <v>1</v>
      </c>
      <c r="U9">
        <f t="shared" si="3"/>
        <v>1</v>
      </c>
      <c r="V9">
        <f t="shared" si="3"/>
        <v>1</v>
      </c>
      <c r="W9">
        <f t="shared" si="3"/>
        <v>1</v>
      </c>
      <c r="X9">
        <f t="shared" si="3"/>
        <v>1</v>
      </c>
      <c r="Y9">
        <f t="shared" si="3"/>
        <v>1</v>
      </c>
      <c r="Z9">
        <f t="shared" si="3"/>
        <v>1</v>
      </c>
      <c r="AA9">
        <f t="shared" si="3"/>
        <v>1</v>
      </c>
      <c r="AB9">
        <f t="shared" si="3"/>
        <v>1</v>
      </c>
      <c r="AC9">
        <f t="shared" si="3"/>
        <v>1</v>
      </c>
      <c r="AD9">
        <f t="shared" si="3"/>
        <v>1</v>
      </c>
      <c r="AE9">
        <f t="shared" si="3"/>
        <v>1</v>
      </c>
      <c r="AF9">
        <f t="shared" si="3"/>
        <v>1</v>
      </c>
      <c r="AG9">
        <f t="shared" si="3"/>
        <v>1</v>
      </c>
      <c r="AH9">
        <f t="shared" si="3"/>
        <v>1</v>
      </c>
      <c r="AI9">
        <f t="shared" si="3"/>
        <v>1</v>
      </c>
      <c r="AJ9">
        <f t="shared" si="3"/>
        <v>1</v>
      </c>
      <c r="AK9">
        <f t="shared" si="3"/>
        <v>1</v>
      </c>
      <c r="AL9">
        <f t="shared" si="3"/>
        <v>1</v>
      </c>
      <c r="AM9">
        <f t="shared" si="3"/>
        <v>1</v>
      </c>
      <c r="AN9">
        <f t="shared" si="3"/>
        <v>1</v>
      </c>
      <c r="AO9">
        <f t="shared" si="3"/>
        <v>1</v>
      </c>
      <c r="AP9">
        <f t="shared" si="3"/>
        <v>1</v>
      </c>
      <c r="AQ9">
        <f t="shared" si="3"/>
        <v>1</v>
      </c>
      <c r="AR9">
        <f t="shared" si="3"/>
        <v>1</v>
      </c>
      <c r="AS9">
        <f t="shared" si="3"/>
        <v>1</v>
      </c>
      <c r="AT9">
        <f t="shared" si="3"/>
        <v>1</v>
      </c>
      <c r="AU9">
        <f t="shared" si="3"/>
        <v>1</v>
      </c>
      <c r="AV9">
        <f t="shared" si="3"/>
        <v>1</v>
      </c>
      <c r="AW9">
        <f t="shared" si="3"/>
        <v>1</v>
      </c>
      <c r="AX9">
        <f t="shared" si="3"/>
        <v>1</v>
      </c>
      <c r="AY9">
        <f t="shared" si="3"/>
        <v>1</v>
      </c>
      <c r="AZ9">
        <f t="shared" si="3"/>
        <v>1</v>
      </c>
      <c r="BA9">
        <f t="shared" si="3"/>
        <v>1</v>
      </c>
      <c r="BB9">
        <f t="shared" si="3"/>
        <v>1</v>
      </c>
      <c r="BC9">
        <f t="shared" si="3"/>
        <v>1</v>
      </c>
      <c r="BD9">
        <f t="shared" si="3"/>
        <v>1</v>
      </c>
      <c r="BE9">
        <f t="shared" si="3"/>
        <v>1</v>
      </c>
      <c r="BF9">
        <f t="shared" si="3"/>
        <v>1</v>
      </c>
      <c r="BG9">
        <f t="shared" si="3"/>
        <v>1</v>
      </c>
      <c r="BH9">
        <f t="shared" si="3"/>
        <v>1</v>
      </c>
      <c r="BI9">
        <f t="shared" si="3"/>
        <v>1</v>
      </c>
      <c r="BJ9">
        <f t="shared" si="3"/>
        <v>1</v>
      </c>
      <c r="BK9">
        <f t="shared" si="3"/>
        <v>1</v>
      </c>
      <c r="BL9">
        <f t="shared" si="3"/>
        <v>1</v>
      </c>
      <c r="BM9">
        <f t="shared" si="3"/>
        <v>1</v>
      </c>
      <c r="BN9">
        <f t="shared" si="3"/>
        <v>1</v>
      </c>
      <c r="BO9">
        <f t="shared" ref="BO9:CX12" si="4">IF(BO$2&lt;$A9,1,0)</f>
        <v>1</v>
      </c>
      <c r="BP9">
        <f t="shared" si="4"/>
        <v>1</v>
      </c>
      <c r="BQ9">
        <f t="shared" si="4"/>
        <v>1</v>
      </c>
      <c r="BR9">
        <f t="shared" si="4"/>
        <v>1</v>
      </c>
      <c r="BS9">
        <f t="shared" si="4"/>
        <v>1</v>
      </c>
      <c r="BT9">
        <f t="shared" si="4"/>
        <v>1</v>
      </c>
      <c r="BU9">
        <f t="shared" si="4"/>
        <v>1</v>
      </c>
      <c r="BV9">
        <f t="shared" si="4"/>
        <v>1</v>
      </c>
      <c r="BW9">
        <f t="shared" si="4"/>
        <v>1</v>
      </c>
      <c r="BX9">
        <f t="shared" si="4"/>
        <v>1</v>
      </c>
      <c r="BY9">
        <f t="shared" si="4"/>
        <v>1</v>
      </c>
      <c r="BZ9">
        <f t="shared" si="4"/>
        <v>1</v>
      </c>
      <c r="CA9">
        <f t="shared" si="4"/>
        <v>1</v>
      </c>
      <c r="CB9">
        <f t="shared" si="4"/>
        <v>1</v>
      </c>
      <c r="CC9">
        <f t="shared" si="4"/>
        <v>1</v>
      </c>
      <c r="CD9">
        <f t="shared" si="4"/>
        <v>1</v>
      </c>
      <c r="CE9">
        <f t="shared" si="4"/>
        <v>1</v>
      </c>
      <c r="CF9">
        <f t="shared" si="4"/>
        <v>1</v>
      </c>
      <c r="CG9">
        <f t="shared" si="4"/>
        <v>1</v>
      </c>
      <c r="CH9">
        <f t="shared" si="4"/>
        <v>1</v>
      </c>
      <c r="CI9">
        <f t="shared" si="4"/>
        <v>1</v>
      </c>
      <c r="CJ9">
        <f t="shared" si="4"/>
        <v>1</v>
      </c>
      <c r="CK9">
        <f t="shared" si="4"/>
        <v>1</v>
      </c>
      <c r="CL9">
        <f t="shared" si="4"/>
        <v>1</v>
      </c>
      <c r="CM9">
        <f t="shared" si="4"/>
        <v>1</v>
      </c>
      <c r="CN9">
        <f t="shared" si="4"/>
        <v>1</v>
      </c>
      <c r="CO9">
        <f t="shared" si="4"/>
        <v>1</v>
      </c>
      <c r="CP9">
        <f t="shared" si="4"/>
        <v>1</v>
      </c>
      <c r="CQ9">
        <f t="shared" si="4"/>
        <v>1</v>
      </c>
      <c r="CR9">
        <f t="shared" si="4"/>
        <v>1</v>
      </c>
      <c r="CS9">
        <f t="shared" si="4"/>
        <v>1</v>
      </c>
      <c r="CT9">
        <f t="shared" si="4"/>
        <v>1</v>
      </c>
      <c r="CU9">
        <f t="shared" si="4"/>
        <v>1</v>
      </c>
      <c r="CV9">
        <f t="shared" si="4"/>
        <v>1</v>
      </c>
      <c r="CW9">
        <f t="shared" si="4"/>
        <v>1</v>
      </c>
      <c r="CX9">
        <f t="shared" si="4"/>
        <v>1</v>
      </c>
    </row>
    <row r="10" spans="1:102" x14ac:dyDescent="0.25">
      <c r="A10" s="6">
        <v>107.33522808780612</v>
      </c>
      <c r="C10">
        <f t="shared" si="2"/>
        <v>0</v>
      </c>
      <c r="D10">
        <f t="shared" ref="D10:BO13" si="5">IF(D$2&lt;$A10,1,0)</f>
        <v>0</v>
      </c>
      <c r="E10">
        <f t="shared" si="5"/>
        <v>0</v>
      </c>
      <c r="F10">
        <f t="shared" si="5"/>
        <v>0</v>
      </c>
      <c r="G10">
        <f t="shared" si="5"/>
        <v>1</v>
      </c>
      <c r="H10">
        <f t="shared" si="5"/>
        <v>1</v>
      </c>
      <c r="I10">
        <f t="shared" si="5"/>
        <v>1</v>
      </c>
      <c r="J10">
        <f t="shared" si="5"/>
        <v>1</v>
      </c>
      <c r="K10">
        <f t="shared" si="5"/>
        <v>1</v>
      </c>
      <c r="L10">
        <f t="shared" si="5"/>
        <v>1</v>
      </c>
      <c r="M10">
        <f t="shared" si="5"/>
        <v>1</v>
      </c>
      <c r="N10">
        <f t="shared" si="5"/>
        <v>1</v>
      </c>
      <c r="O10">
        <f t="shared" si="5"/>
        <v>1</v>
      </c>
      <c r="P10">
        <f t="shared" si="5"/>
        <v>1</v>
      </c>
      <c r="Q10">
        <f t="shared" si="5"/>
        <v>1</v>
      </c>
      <c r="R10">
        <f t="shared" si="5"/>
        <v>1</v>
      </c>
      <c r="S10">
        <f t="shared" si="5"/>
        <v>1</v>
      </c>
      <c r="T10">
        <f t="shared" si="5"/>
        <v>1</v>
      </c>
      <c r="U10">
        <f t="shared" si="5"/>
        <v>1</v>
      </c>
      <c r="V10">
        <f t="shared" si="5"/>
        <v>1</v>
      </c>
      <c r="W10">
        <f t="shared" si="5"/>
        <v>1</v>
      </c>
      <c r="X10">
        <f t="shared" si="5"/>
        <v>1</v>
      </c>
      <c r="Y10">
        <f t="shared" si="5"/>
        <v>1</v>
      </c>
      <c r="Z10">
        <f t="shared" si="5"/>
        <v>1</v>
      </c>
      <c r="AA10">
        <f t="shared" si="5"/>
        <v>1</v>
      </c>
      <c r="AB10">
        <f t="shared" si="5"/>
        <v>1</v>
      </c>
      <c r="AC10">
        <f t="shared" si="5"/>
        <v>1</v>
      </c>
      <c r="AD10">
        <f t="shared" si="5"/>
        <v>1</v>
      </c>
      <c r="AE10">
        <f t="shared" si="5"/>
        <v>1</v>
      </c>
      <c r="AF10">
        <f t="shared" si="5"/>
        <v>1</v>
      </c>
      <c r="AG10">
        <f t="shared" si="5"/>
        <v>1</v>
      </c>
      <c r="AH10">
        <f t="shared" si="5"/>
        <v>1</v>
      </c>
      <c r="AI10">
        <f t="shared" si="5"/>
        <v>1</v>
      </c>
      <c r="AJ10">
        <f t="shared" si="5"/>
        <v>1</v>
      </c>
      <c r="AK10">
        <f t="shared" si="5"/>
        <v>1</v>
      </c>
      <c r="AL10">
        <f t="shared" si="5"/>
        <v>1</v>
      </c>
      <c r="AM10">
        <f t="shared" si="5"/>
        <v>1</v>
      </c>
      <c r="AN10">
        <f t="shared" si="5"/>
        <v>1</v>
      </c>
      <c r="AO10">
        <f t="shared" si="5"/>
        <v>1</v>
      </c>
      <c r="AP10">
        <f t="shared" si="5"/>
        <v>1</v>
      </c>
      <c r="AQ10">
        <f t="shared" si="5"/>
        <v>1</v>
      </c>
      <c r="AR10">
        <f t="shared" si="5"/>
        <v>1</v>
      </c>
      <c r="AS10">
        <f t="shared" si="5"/>
        <v>1</v>
      </c>
      <c r="AT10">
        <f t="shared" si="5"/>
        <v>1</v>
      </c>
      <c r="AU10">
        <f t="shared" si="5"/>
        <v>1</v>
      </c>
      <c r="AV10">
        <f t="shared" si="5"/>
        <v>1</v>
      </c>
      <c r="AW10">
        <f t="shared" si="5"/>
        <v>1</v>
      </c>
      <c r="AX10">
        <f t="shared" si="5"/>
        <v>1</v>
      </c>
      <c r="AY10">
        <f t="shared" si="5"/>
        <v>1</v>
      </c>
      <c r="AZ10">
        <f t="shared" si="5"/>
        <v>1</v>
      </c>
      <c r="BA10">
        <f t="shared" si="5"/>
        <v>1</v>
      </c>
      <c r="BB10">
        <f t="shared" si="5"/>
        <v>1</v>
      </c>
      <c r="BC10">
        <f t="shared" si="5"/>
        <v>1</v>
      </c>
      <c r="BD10">
        <f t="shared" si="5"/>
        <v>1</v>
      </c>
      <c r="BE10">
        <f t="shared" si="5"/>
        <v>1</v>
      </c>
      <c r="BF10">
        <f t="shared" si="5"/>
        <v>1</v>
      </c>
      <c r="BG10">
        <f t="shared" si="5"/>
        <v>1</v>
      </c>
      <c r="BH10">
        <f t="shared" si="5"/>
        <v>1</v>
      </c>
      <c r="BI10">
        <f t="shared" si="5"/>
        <v>1</v>
      </c>
      <c r="BJ10">
        <f t="shared" si="5"/>
        <v>1</v>
      </c>
      <c r="BK10">
        <f t="shared" si="5"/>
        <v>1</v>
      </c>
      <c r="BL10">
        <f t="shared" si="5"/>
        <v>1</v>
      </c>
      <c r="BM10">
        <f t="shared" si="5"/>
        <v>1</v>
      </c>
      <c r="BN10">
        <f t="shared" si="5"/>
        <v>1</v>
      </c>
      <c r="BO10">
        <f t="shared" si="5"/>
        <v>1</v>
      </c>
      <c r="BP10">
        <f t="shared" si="4"/>
        <v>1</v>
      </c>
      <c r="BQ10">
        <f t="shared" si="4"/>
        <v>1</v>
      </c>
      <c r="BR10">
        <f t="shared" si="4"/>
        <v>1</v>
      </c>
      <c r="BS10">
        <f t="shared" si="4"/>
        <v>1</v>
      </c>
      <c r="BT10">
        <f t="shared" si="4"/>
        <v>1</v>
      </c>
      <c r="BU10">
        <f t="shared" si="4"/>
        <v>1</v>
      </c>
      <c r="BV10">
        <f t="shared" si="4"/>
        <v>1</v>
      </c>
      <c r="BW10">
        <f t="shared" si="4"/>
        <v>1</v>
      </c>
      <c r="BX10">
        <f t="shared" si="4"/>
        <v>1</v>
      </c>
      <c r="BY10">
        <f t="shared" si="4"/>
        <v>1</v>
      </c>
      <c r="BZ10">
        <f t="shared" si="4"/>
        <v>1</v>
      </c>
      <c r="CA10">
        <f t="shared" si="4"/>
        <v>1</v>
      </c>
      <c r="CB10">
        <f t="shared" si="4"/>
        <v>1</v>
      </c>
      <c r="CC10">
        <f t="shared" si="4"/>
        <v>1</v>
      </c>
      <c r="CD10">
        <f t="shared" si="4"/>
        <v>1</v>
      </c>
      <c r="CE10">
        <f t="shared" si="4"/>
        <v>1</v>
      </c>
      <c r="CF10">
        <f t="shared" si="4"/>
        <v>1</v>
      </c>
      <c r="CG10">
        <f t="shared" si="4"/>
        <v>1</v>
      </c>
      <c r="CH10">
        <f t="shared" si="4"/>
        <v>1</v>
      </c>
      <c r="CI10">
        <f t="shared" si="4"/>
        <v>1</v>
      </c>
      <c r="CJ10">
        <f t="shared" si="4"/>
        <v>1</v>
      </c>
      <c r="CK10">
        <f t="shared" si="4"/>
        <v>1</v>
      </c>
      <c r="CL10">
        <f t="shared" si="4"/>
        <v>1</v>
      </c>
      <c r="CM10">
        <f t="shared" si="4"/>
        <v>1</v>
      </c>
      <c r="CN10">
        <f t="shared" si="4"/>
        <v>1</v>
      </c>
      <c r="CO10">
        <f t="shared" si="4"/>
        <v>1</v>
      </c>
      <c r="CP10">
        <f t="shared" si="4"/>
        <v>1</v>
      </c>
      <c r="CQ10">
        <f t="shared" si="4"/>
        <v>1</v>
      </c>
      <c r="CR10">
        <f t="shared" si="4"/>
        <v>1</v>
      </c>
      <c r="CS10">
        <f t="shared" si="4"/>
        <v>1</v>
      </c>
      <c r="CT10">
        <f t="shared" si="4"/>
        <v>1</v>
      </c>
      <c r="CU10">
        <f t="shared" si="4"/>
        <v>1</v>
      </c>
      <c r="CV10">
        <f t="shared" si="4"/>
        <v>1</v>
      </c>
      <c r="CW10">
        <f t="shared" si="4"/>
        <v>1</v>
      </c>
      <c r="CX10">
        <f t="shared" si="4"/>
        <v>1</v>
      </c>
    </row>
    <row r="11" spans="1:102" x14ac:dyDescent="0.25">
      <c r="A11" s="6" t="str">
        <v xml:space="preserve"> </v>
      </c>
    </row>
    <row r="12" spans="1:102" x14ac:dyDescent="0.25">
      <c r="A12" s="6">
        <v>214.67045617561223</v>
      </c>
      <c r="C12">
        <f t="shared" si="2"/>
        <v>0</v>
      </c>
      <c r="D12">
        <f t="shared" si="5"/>
        <v>0</v>
      </c>
      <c r="E12">
        <f t="shared" si="5"/>
        <v>0</v>
      </c>
      <c r="F12">
        <f t="shared" si="5"/>
        <v>1</v>
      </c>
      <c r="G12">
        <f t="shared" si="5"/>
        <v>1</v>
      </c>
      <c r="H12">
        <f t="shared" si="5"/>
        <v>1</v>
      </c>
      <c r="I12">
        <f t="shared" si="5"/>
        <v>1</v>
      </c>
      <c r="J12">
        <f t="shared" si="5"/>
        <v>1</v>
      </c>
      <c r="K12">
        <f t="shared" si="5"/>
        <v>1</v>
      </c>
      <c r="L12">
        <f t="shared" si="5"/>
        <v>1</v>
      </c>
      <c r="M12">
        <f t="shared" si="5"/>
        <v>1</v>
      </c>
      <c r="N12">
        <f t="shared" si="5"/>
        <v>1</v>
      </c>
      <c r="O12">
        <f t="shared" si="5"/>
        <v>1</v>
      </c>
      <c r="P12">
        <f t="shared" si="5"/>
        <v>1</v>
      </c>
      <c r="Q12">
        <f t="shared" si="5"/>
        <v>1</v>
      </c>
      <c r="R12">
        <f t="shared" si="5"/>
        <v>1</v>
      </c>
      <c r="S12">
        <f t="shared" si="5"/>
        <v>1</v>
      </c>
      <c r="T12">
        <f t="shared" si="5"/>
        <v>1</v>
      </c>
      <c r="U12">
        <f t="shared" si="5"/>
        <v>1</v>
      </c>
      <c r="V12">
        <f t="shared" si="5"/>
        <v>1</v>
      </c>
      <c r="W12">
        <f t="shared" si="5"/>
        <v>1</v>
      </c>
      <c r="X12">
        <f t="shared" si="5"/>
        <v>1</v>
      </c>
      <c r="Y12">
        <f t="shared" si="5"/>
        <v>1</v>
      </c>
      <c r="Z12">
        <f t="shared" si="5"/>
        <v>1</v>
      </c>
      <c r="AA12">
        <f t="shared" si="5"/>
        <v>1</v>
      </c>
      <c r="AB12">
        <f t="shared" si="5"/>
        <v>1</v>
      </c>
      <c r="AC12">
        <f t="shared" si="5"/>
        <v>1</v>
      </c>
      <c r="AD12">
        <f t="shared" si="5"/>
        <v>1</v>
      </c>
      <c r="AE12">
        <f t="shared" si="5"/>
        <v>1</v>
      </c>
      <c r="AF12">
        <f t="shared" si="5"/>
        <v>1</v>
      </c>
      <c r="AG12">
        <f t="shared" si="5"/>
        <v>1</v>
      </c>
      <c r="AH12">
        <f t="shared" si="5"/>
        <v>1</v>
      </c>
      <c r="AI12">
        <f t="shared" si="5"/>
        <v>1</v>
      </c>
      <c r="AJ12">
        <f t="shared" si="5"/>
        <v>1</v>
      </c>
      <c r="AK12">
        <f t="shared" si="5"/>
        <v>1</v>
      </c>
      <c r="AL12">
        <f t="shared" si="5"/>
        <v>1</v>
      </c>
      <c r="AM12">
        <f t="shared" si="5"/>
        <v>1</v>
      </c>
      <c r="AN12">
        <f t="shared" si="5"/>
        <v>1</v>
      </c>
      <c r="AO12">
        <f t="shared" si="5"/>
        <v>1</v>
      </c>
      <c r="AP12">
        <f t="shared" si="5"/>
        <v>1</v>
      </c>
      <c r="AQ12">
        <f t="shared" si="5"/>
        <v>1</v>
      </c>
      <c r="AR12">
        <f t="shared" si="5"/>
        <v>1</v>
      </c>
      <c r="AS12">
        <f t="shared" si="5"/>
        <v>1</v>
      </c>
      <c r="AT12">
        <f t="shared" si="5"/>
        <v>1</v>
      </c>
      <c r="AU12">
        <f t="shared" si="5"/>
        <v>1</v>
      </c>
      <c r="AV12">
        <f t="shared" si="5"/>
        <v>1</v>
      </c>
      <c r="AW12">
        <f t="shared" si="5"/>
        <v>1</v>
      </c>
      <c r="AX12">
        <f t="shared" si="5"/>
        <v>1</v>
      </c>
      <c r="AY12">
        <f t="shared" si="5"/>
        <v>1</v>
      </c>
      <c r="AZ12">
        <f t="shared" si="5"/>
        <v>1</v>
      </c>
      <c r="BA12">
        <f t="shared" si="5"/>
        <v>1</v>
      </c>
      <c r="BB12">
        <f t="shared" si="5"/>
        <v>1</v>
      </c>
      <c r="BC12">
        <f t="shared" si="5"/>
        <v>1</v>
      </c>
      <c r="BD12">
        <f t="shared" si="5"/>
        <v>1</v>
      </c>
      <c r="BE12">
        <f t="shared" si="5"/>
        <v>1</v>
      </c>
      <c r="BF12">
        <f t="shared" si="5"/>
        <v>1</v>
      </c>
      <c r="BG12">
        <f t="shared" si="5"/>
        <v>1</v>
      </c>
      <c r="BH12">
        <f t="shared" si="5"/>
        <v>1</v>
      </c>
      <c r="BI12">
        <f t="shared" si="5"/>
        <v>1</v>
      </c>
      <c r="BJ12">
        <f t="shared" si="5"/>
        <v>1</v>
      </c>
      <c r="BK12">
        <f t="shared" si="5"/>
        <v>1</v>
      </c>
      <c r="BL12">
        <f t="shared" si="5"/>
        <v>1</v>
      </c>
      <c r="BM12">
        <f t="shared" si="5"/>
        <v>1</v>
      </c>
      <c r="BN12">
        <f t="shared" si="5"/>
        <v>1</v>
      </c>
      <c r="BO12">
        <f t="shared" si="5"/>
        <v>1</v>
      </c>
      <c r="BP12">
        <f t="shared" si="4"/>
        <v>1</v>
      </c>
      <c r="BQ12">
        <f t="shared" si="4"/>
        <v>1</v>
      </c>
      <c r="BR12">
        <f t="shared" si="4"/>
        <v>1</v>
      </c>
      <c r="BS12">
        <f t="shared" si="4"/>
        <v>1</v>
      </c>
      <c r="BT12">
        <f t="shared" si="4"/>
        <v>1</v>
      </c>
      <c r="BU12">
        <f t="shared" si="4"/>
        <v>1</v>
      </c>
      <c r="BV12">
        <f t="shared" si="4"/>
        <v>1</v>
      </c>
      <c r="BW12">
        <f t="shared" si="4"/>
        <v>1</v>
      </c>
      <c r="BX12">
        <f t="shared" si="4"/>
        <v>1</v>
      </c>
      <c r="BY12">
        <f t="shared" si="4"/>
        <v>1</v>
      </c>
      <c r="BZ12">
        <f t="shared" si="4"/>
        <v>1</v>
      </c>
      <c r="CA12">
        <f t="shared" si="4"/>
        <v>1</v>
      </c>
      <c r="CB12">
        <f t="shared" si="4"/>
        <v>1</v>
      </c>
      <c r="CC12">
        <f t="shared" si="4"/>
        <v>1</v>
      </c>
      <c r="CD12">
        <f t="shared" si="4"/>
        <v>1</v>
      </c>
      <c r="CE12">
        <f t="shared" si="4"/>
        <v>1</v>
      </c>
      <c r="CF12">
        <f t="shared" si="4"/>
        <v>1</v>
      </c>
      <c r="CG12">
        <f t="shared" si="4"/>
        <v>1</v>
      </c>
      <c r="CH12">
        <f t="shared" si="4"/>
        <v>1</v>
      </c>
      <c r="CI12">
        <f t="shared" si="4"/>
        <v>1</v>
      </c>
      <c r="CJ12">
        <f t="shared" si="4"/>
        <v>1</v>
      </c>
      <c r="CK12">
        <f t="shared" si="4"/>
        <v>1</v>
      </c>
      <c r="CL12">
        <f t="shared" si="4"/>
        <v>1</v>
      </c>
      <c r="CM12">
        <f t="shared" si="4"/>
        <v>1</v>
      </c>
      <c r="CN12">
        <f t="shared" si="4"/>
        <v>1</v>
      </c>
      <c r="CO12">
        <f t="shared" si="4"/>
        <v>1</v>
      </c>
      <c r="CP12">
        <f t="shared" si="4"/>
        <v>1</v>
      </c>
      <c r="CQ12">
        <f t="shared" si="4"/>
        <v>1</v>
      </c>
      <c r="CR12">
        <f t="shared" si="4"/>
        <v>1</v>
      </c>
      <c r="CS12">
        <f t="shared" si="4"/>
        <v>1</v>
      </c>
      <c r="CT12">
        <f t="shared" si="4"/>
        <v>1</v>
      </c>
      <c r="CU12">
        <f t="shared" si="4"/>
        <v>1</v>
      </c>
      <c r="CV12">
        <f t="shared" si="4"/>
        <v>1</v>
      </c>
      <c r="CW12">
        <f t="shared" si="4"/>
        <v>1</v>
      </c>
      <c r="CX12">
        <f t="shared" si="4"/>
        <v>1</v>
      </c>
    </row>
    <row r="13" spans="1:102" x14ac:dyDescent="0.25">
      <c r="A13" s="6">
        <v>180.51561705895196</v>
      </c>
      <c r="C13">
        <f t="shared" si="2"/>
        <v>0</v>
      </c>
      <c r="D13">
        <f t="shared" si="5"/>
        <v>0</v>
      </c>
      <c r="E13">
        <f t="shared" si="5"/>
        <v>0</v>
      </c>
      <c r="F13">
        <f t="shared" si="5"/>
        <v>0</v>
      </c>
      <c r="G13">
        <f t="shared" si="5"/>
        <v>1</v>
      </c>
      <c r="H13">
        <f t="shared" si="5"/>
        <v>1</v>
      </c>
      <c r="I13">
        <f t="shared" si="5"/>
        <v>1</v>
      </c>
      <c r="J13">
        <f t="shared" si="5"/>
        <v>1</v>
      </c>
      <c r="K13">
        <f t="shared" si="5"/>
        <v>1</v>
      </c>
      <c r="L13">
        <f t="shared" si="5"/>
        <v>1</v>
      </c>
      <c r="M13">
        <f t="shared" si="5"/>
        <v>1</v>
      </c>
      <c r="N13">
        <f t="shared" si="5"/>
        <v>1</v>
      </c>
      <c r="O13">
        <f t="shared" si="5"/>
        <v>1</v>
      </c>
      <c r="P13">
        <f t="shared" si="5"/>
        <v>1</v>
      </c>
      <c r="Q13">
        <f t="shared" si="5"/>
        <v>1</v>
      </c>
      <c r="R13">
        <f t="shared" si="5"/>
        <v>1</v>
      </c>
      <c r="S13">
        <f t="shared" si="5"/>
        <v>1</v>
      </c>
      <c r="T13">
        <f t="shared" si="5"/>
        <v>1</v>
      </c>
      <c r="U13">
        <f t="shared" si="5"/>
        <v>1</v>
      </c>
      <c r="V13">
        <f t="shared" si="5"/>
        <v>1</v>
      </c>
      <c r="W13">
        <f t="shared" si="5"/>
        <v>1</v>
      </c>
      <c r="X13">
        <f t="shared" si="5"/>
        <v>1</v>
      </c>
      <c r="Y13">
        <f t="shared" si="5"/>
        <v>1</v>
      </c>
      <c r="Z13">
        <f t="shared" si="5"/>
        <v>1</v>
      </c>
      <c r="AA13">
        <f t="shared" si="5"/>
        <v>1</v>
      </c>
      <c r="AB13">
        <f t="shared" si="5"/>
        <v>1</v>
      </c>
      <c r="AC13">
        <f t="shared" si="5"/>
        <v>1</v>
      </c>
      <c r="AD13">
        <f t="shared" si="5"/>
        <v>1</v>
      </c>
      <c r="AE13">
        <f t="shared" si="5"/>
        <v>1</v>
      </c>
      <c r="AF13">
        <f t="shared" si="5"/>
        <v>1</v>
      </c>
      <c r="AG13">
        <f t="shared" si="5"/>
        <v>1</v>
      </c>
      <c r="AH13">
        <f t="shared" si="5"/>
        <v>1</v>
      </c>
      <c r="AI13">
        <f t="shared" si="5"/>
        <v>1</v>
      </c>
      <c r="AJ13">
        <f t="shared" si="5"/>
        <v>1</v>
      </c>
      <c r="AK13">
        <f t="shared" si="5"/>
        <v>1</v>
      </c>
      <c r="AL13">
        <f t="shared" si="5"/>
        <v>1</v>
      </c>
      <c r="AM13">
        <f t="shared" si="5"/>
        <v>1</v>
      </c>
      <c r="AN13">
        <f t="shared" si="5"/>
        <v>1</v>
      </c>
      <c r="AO13">
        <f t="shared" si="5"/>
        <v>1</v>
      </c>
      <c r="AP13">
        <f t="shared" si="5"/>
        <v>1</v>
      </c>
      <c r="AQ13">
        <f t="shared" si="5"/>
        <v>1</v>
      </c>
      <c r="AR13">
        <f t="shared" si="5"/>
        <v>1</v>
      </c>
      <c r="AS13">
        <f t="shared" si="5"/>
        <v>1</v>
      </c>
      <c r="AT13">
        <f t="shared" si="5"/>
        <v>1</v>
      </c>
      <c r="AU13">
        <f t="shared" si="5"/>
        <v>1</v>
      </c>
      <c r="AV13">
        <f t="shared" si="5"/>
        <v>1</v>
      </c>
      <c r="AW13">
        <f t="shared" si="5"/>
        <v>1</v>
      </c>
      <c r="AX13">
        <f t="shared" si="5"/>
        <v>1</v>
      </c>
      <c r="AY13">
        <f t="shared" si="5"/>
        <v>1</v>
      </c>
      <c r="AZ13">
        <f t="shared" si="5"/>
        <v>1</v>
      </c>
      <c r="BA13">
        <f t="shared" si="5"/>
        <v>1</v>
      </c>
      <c r="BB13">
        <f t="shared" si="5"/>
        <v>1</v>
      </c>
      <c r="BC13">
        <f t="shared" si="5"/>
        <v>1</v>
      </c>
      <c r="BD13">
        <f t="shared" si="5"/>
        <v>1</v>
      </c>
      <c r="BE13">
        <f t="shared" si="5"/>
        <v>1</v>
      </c>
      <c r="BF13">
        <f t="shared" si="5"/>
        <v>1</v>
      </c>
      <c r="BG13">
        <f t="shared" si="5"/>
        <v>1</v>
      </c>
      <c r="BH13">
        <f t="shared" si="5"/>
        <v>1</v>
      </c>
      <c r="BI13">
        <f t="shared" si="5"/>
        <v>1</v>
      </c>
      <c r="BJ13">
        <f t="shared" si="5"/>
        <v>1</v>
      </c>
      <c r="BK13">
        <f t="shared" si="5"/>
        <v>1</v>
      </c>
      <c r="BL13">
        <f t="shared" si="5"/>
        <v>1</v>
      </c>
      <c r="BM13">
        <f t="shared" si="5"/>
        <v>1</v>
      </c>
      <c r="BN13">
        <f t="shared" si="5"/>
        <v>1</v>
      </c>
      <c r="BO13">
        <f t="shared" ref="BO13:CX16" si="6">IF(BO$2&lt;$A13,1,0)</f>
        <v>1</v>
      </c>
      <c r="BP13">
        <f t="shared" si="6"/>
        <v>1</v>
      </c>
      <c r="BQ13">
        <f t="shared" si="6"/>
        <v>1</v>
      </c>
      <c r="BR13">
        <f t="shared" si="6"/>
        <v>1</v>
      </c>
      <c r="BS13">
        <f t="shared" si="6"/>
        <v>1</v>
      </c>
      <c r="BT13">
        <f t="shared" si="6"/>
        <v>1</v>
      </c>
      <c r="BU13">
        <f t="shared" si="6"/>
        <v>1</v>
      </c>
      <c r="BV13">
        <f t="shared" si="6"/>
        <v>1</v>
      </c>
      <c r="BW13">
        <f t="shared" si="6"/>
        <v>1</v>
      </c>
      <c r="BX13">
        <f t="shared" si="6"/>
        <v>1</v>
      </c>
      <c r="BY13">
        <f t="shared" si="6"/>
        <v>1</v>
      </c>
      <c r="BZ13">
        <f t="shared" si="6"/>
        <v>1</v>
      </c>
      <c r="CA13">
        <f t="shared" si="6"/>
        <v>1</v>
      </c>
      <c r="CB13">
        <f t="shared" si="6"/>
        <v>1</v>
      </c>
      <c r="CC13">
        <f t="shared" si="6"/>
        <v>1</v>
      </c>
      <c r="CD13">
        <f t="shared" si="6"/>
        <v>1</v>
      </c>
      <c r="CE13">
        <f t="shared" si="6"/>
        <v>1</v>
      </c>
      <c r="CF13">
        <f t="shared" si="6"/>
        <v>1</v>
      </c>
      <c r="CG13">
        <f t="shared" si="6"/>
        <v>1</v>
      </c>
      <c r="CH13">
        <f t="shared" si="6"/>
        <v>1</v>
      </c>
      <c r="CI13">
        <f t="shared" si="6"/>
        <v>1</v>
      </c>
      <c r="CJ13">
        <f t="shared" si="6"/>
        <v>1</v>
      </c>
      <c r="CK13">
        <f t="shared" si="6"/>
        <v>1</v>
      </c>
      <c r="CL13">
        <f t="shared" si="6"/>
        <v>1</v>
      </c>
      <c r="CM13">
        <f t="shared" si="6"/>
        <v>1</v>
      </c>
      <c r="CN13">
        <f t="shared" si="6"/>
        <v>1</v>
      </c>
      <c r="CO13">
        <f t="shared" si="6"/>
        <v>1</v>
      </c>
      <c r="CP13">
        <f t="shared" si="6"/>
        <v>1</v>
      </c>
      <c r="CQ13">
        <f t="shared" si="6"/>
        <v>1</v>
      </c>
      <c r="CR13">
        <f t="shared" si="6"/>
        <v>1</v>
      </c>
      <c r="CS13">
        <f t="shared" si="6"/>
        <v>1</v>
      </c>
      <c r="CT13">
        <f t="shared" si="6"/>
        <v>1</v>
      </c>
      <c r="CU13">
        <f t="shared" si="6"/>
        <v>1</v>
      </c>
      <c r="CV13">
        <f t="shared" si="6"/>
        <v>1</v>
      </c>
      <c r="CW13">
        <f t="shared" si="6"/>
        <v>1</v>
      </c>
      <c r="CX13">
        <f t="shared" si="6"/>
        <v>1</v>
      </c>
    </row>
    <row r="14" spans="1:102" x14ac:dyDescent="0.25">
      <c r="A14" s="6">
        <v>151.79493528218498</v>
      </c>
      <c r="C14">
        <f t="shared" si="2"/>
        <v>0</v>
      </c>
      <c r="D14">
        <f t="shared" ref="D14:BO17" si="7">IF(D$2&lt;$A14,1,0)</f>
        <v>0</v>
      </c>
      <c r="E14">
        <f t="shared" si="7"/>
        <v>0</v>
      </c>
      <c r="F14">
        <f t="shared" si="7"/>
        <v>0</v>
      </c>
      <c r="G14">
        <f t="shared" si="7"/>
        <v>1</v>
      </c>
      <c r="H14">
        <f t="shared" si="7"/>
        <v>1</v>
      </c>
      <c r="I14">
        <f t="shared" si="7"/>
        <v>1</v>
      </c>
      <c r="J14">
        <f t="shared" si="7"/>
        <v>1</v>
      </c>
      <c r="K14">
        <f t="shared" si="7"/>
        <v>1</v>
      </c>
      <c r="L14">
        <f t="shared" si="7"/>
        <v>1</v>
      </c>
      <c r="M14">
        <f t="shared" si="7"/>
        <v>1</v>
      </c>
      <c r="N14">
        <f t="shared" si="7"/>
        <v>1</v>
      </c>
      <c r="O14">
        <f t="shared" si="7"/>
        <v>1</v>
      </c>
      <c r="P14">
        <f t="shared" si="7"/>
        <v>1</v>
      </c>
      <c r="Q14">
        <f t="shared" si="7"/>
        <v>1</v>
      </c>
      <c r="R14">
        <f t="shared" si="7"/>
        <v>1</v>
      </c>
      <c r="S14">
        <f t="shared" si="7"/>
        <v>1</v>
      </c>
      <c r="T14">
        <f t="shared" si="7"/>
        <v>1</v>
      </c>
      <c r="U14">
        <f t="shared" si="7"/>
        <v>1</v>
      </c>
      <c r="V14">
        <f t="shared" si="7"/>
        <v>1</v>
      </c>
      <c r="W14">
        <f t="shared" si="7"/>
        <v>1</v>
      </c>
      <c r="X14">
        <f t="shared" si="7"/>
        <v>1</v>
      </c>
      <c r="Y14">
        <f t="shared" si="7"/>
        <v>1</v>
      </c>
      <c r="Z14">
        <f t="shared" si="7"/>
        <v>1</v>
      </c>
      <c r="AA14">
        <f t="shared" si="7"/>
        <v>1</v>
      </c>
      <c r="AB14">
        <f t="shared" si="7"/>
        <v>1</v>
      </c>
      <c r="AC14">
        <f t="shared" si="7"/>
        <v>1</v>
      </c>
      <c r="AD14">
        <f t="shared" si="7"/>
        <v>1</v>
      </c>
      <c r="AE14">
        <f t="shared" si="7"/>
        <v>1</v>
      </c>
      <c r="AF14">
        <f t="shared" si="7"/>
        <v>1</v>
      </c>
      <c r="AG14">
        <f t="shared" si="7"/>
        <v>1</v>
      </c>
      <c r="AH14">
        <f t="shared" si="7"/>
        <v>1</v>
      </c>
      <c r="AI14">
        <f t="shared" si="7"/>
        <v>1</v>
      </c>
      <c r="AJ14">
        <f t="shared" si="7"/>
        <v>1</v>
      </c>
      <c r="AK14">
        <f t="shared" si="7"/>
        <v>1</v>
      </c>
      <c r="AL14">
        <f t="shared" si="7"/>
        <v>1</v>
      </c>
      <c r="AM14">
        <f t="shared" si="7"/>
        <v>1</v>
      </c>
      <c r="AN14">
        <f t="shared" si="7"/>
        <v>1</v>
      </c>
      <c r="AO14">
        <f t="shared" si="7"/>
        <v>1</v>
      </c>
      <c r="AP14">
        <f t="shared" si="7"/>
        <v>1</v>
      </c>
      <c r="AQ14">
        <f t="shared" si="7"/>
        <v>1</v>
      </c>
      <c r="AR14">
        <f t="shared" si="7"/>
        <v>1</v>
      </c>
      <c r="AS14">
        <f t="shared" si="7"/>
        <v>1</v>
      </c>
      <c r="AT14">
        <f t="shared" si="7"/>
        <v>1</v>
      </c>
      <c r="AU14">
        <f t="shared" si="7"/>
        <v>1</v>
      </c>
      <c r="AV14">
        <f t="shared" si="7"/>
        <v>1</v>
      </c>
      <c r="AW14">
        <f t="shared" si="7"/>
        <v>1</v>
      </c>
      <c r="AX14">
        <f t="shared" si="7"/>
        <v>1</v>
      </c>
      <c r="AY14">
        <f t="shared" si="7"/>
        <v>1</v>
      </c>
      <c r="AZ14">
        <f t="shared" si="7"/>
        <v>1</v>
      </c>
      <c r="BA14">
        <f t="shared" si="7"/>
        <v>1</v>
      </c>
      <c r="BB14">
        <f t="shared" si="7"/>
        <v>1</v>
      </c>
      <c r="BC14">
        <f t="shared" si="7"/>
        <v>1</v>
      </c>
      <c r="BD14">
        <f t="shared" si="7"/>
        <v>1</v>
      </c>
      <c r="BE14">
        <f t="shared" si="7"/>
        <v>1</v>
      </c>
      <c r="BF14">
        <f t="shared" si="7"/>
        <v>1</v>
      </c>
      <c r="BG14">
        <f t="shared" si="7"/>
        <v>1</v>
      </c>
      <c r="BH14">
        <f t="shared" si="7"/>
        <v>1</v>
      </c>
      <c r="BI14">
        <f t="shared" si="7"/>
        <v>1</v>
      </c>
      <c r="BJ14">
        <f t="shared" si="7"/>
        <v>1</v>
      </c>
      <c r="BK14">
        <f t="shared" si="7"/>
        <v>1</v>
      </c>
      <c r="BL14">
        <f t="shared" si="7"/>
        <v>1</v>
      </c>
      <c r="BM14">
        <f t="shared" si="7"/>
        <v>1</v>
      </c>
      <c r="BN14">
        <f t="shared" si="7"/>
        <v>1</v>
      </c>
      <c r="BO14">
        <f t="shared" si="7"/>
        <v>1</v>
      </c>
      <c r="BP14">
        <f t="shared" si="6"/>
        <v>1</v>
      </c>
      <c r="BQ14">
        <f t="shared" si="6"/>
        <v>1</v>
      </c>
      <c r="BR14">
        <f t="shared" si="6"/>
        <v>1</v>
      </c>
      <c r="BS14">
        <f t="shared" si="6"/>
        <v>1</v>
      </c>
      <c r="BT14">
        <f t="shared" si="6"/>
        <v>1</v>
      </c>
      <c r="BU14">
        <f t="shared" si="6"/>
        <v>1</v>
      </c>
      <c r="BV14">
        <f t="shared" si="6"/>
        <v>1</v>
      </c>
      <c r="BW14">
        <f t="shared" si="6"/>
        <v>1</v>
      </c>
      <c r="BX14">
        <f t="shared" si="6"/>
        <v>1</v>
      </c>
      <c r="BY14">
        <f t="shared" si="6"/>
        <v>1</v>
      </c>
      <c r="BZ14">
        <f t="shared" si="6"/>
        <v>1</v>
      </c>
      <c r="CA14">
        <f t="shared" si="6"/>
        <v>1</v>
      </c>
      <c r="CB14">
        <f t="shared" si="6"/>
        <v>1</v>
      </c>
      <c r="CC14">
        <f t="shared" si="6"/>
        <v>1</v>
      </c>
      <c r="CD14">
        <f t="shared" si="6"/>
        <v>1</v>
      </c>
      <c r="CE14">
        <f t="shared" si="6"/>
        <v>1</v>
      </c>
      <c r="CF14">
        <f t="shared" si="6"/>
        <v>1</v>
      </c>
      <c r="CG14">
        <f t="shared" si="6"/>
        <v>1</v>
      </c>
      <c r="CH14">
        <f t="shared" si="6"/>
        <v>1</v>
      </c>
      <c r="CI14">
        <f t="shared" si="6"/>
        <v>1</v>
      </c>
      <c r="CJ14">
        <f t="shared" si="6"/>
        <v>1</v>
      </c>
      <c r="CK14">
        <f t="shared" si="6"/>
        <v>1</v>
      </c>
      <c r="CL14">
        <f t="shared" si="6"/>
        <v>1</v>
      </c>
      <c r="CM14">
        <f t="shared" si="6"/>
        <v>1</v>
      </c>
      <c r="CN14">
        <f t="shared" si="6"/>
        <v>1</v>
      </c>
      <c r="CO14">
        <f t="shared" si="6"/>
        <v>1</v>
      </c>
      <c r="CP14">
        <f t="shared" si="6"/>
        <v>1</v>
      </c>
      <c r="CQ14">
        <f t="shared" si="6"/>
        <v>1</v>
      </c>
      <c r="CR14">
        <f t="shared" si="6"/>
        <v>1</v>
      </c>
      <c r="CS14">
        <f t="shared" si="6"/>
        <v>1</v>
      </c>
      <c r="CT14">
        <f t="shared" si="6"/>
        <v>1</v>
      </c>
      <c r="CU14">
        <f t="shared" si="6"/>
        <v>1</v>
      </c>
      <c r="CV14">
        <f t="shared" si="6"/>
        <v>1</v>
      </c>
      <c r="CW14">
        <f t="shared" si="6"/>
        <v>1</v>
      </c>
      <c r="CX14">
        <f t="shared" si="6"/>
        <v>1</v>
      </c>
    </row>
    <row r="15" spans="1:102" x14ac:dyDescent="0.25">
      <c r="A15" s="6" t="str">
        <v xml:space="preserve"> </v>
      </c>
    </row>
    <row r="16" spans="1:102" x14ac:dyDescent="0.25">
      <c r="A16" s="6">
        <v>214.67045617561223</v>
      </c>
      <c r="C16">
        <f t="shared" si="2"/>
        <v>0</v>
      </c>
      <c r="D16">
        <f t="shared" si="7"/>
        <v>0</v>
      </c>
      <c r="E16">
        <f t="shared" si="7"/>
        <v>0</v>
      </c>
      <c r="F16">
        <f t="shared" si="7"/>
        <v>1</v>
      </c>
      <c r="G16">
        <f t="shared" si="7"/>
        <v>1</v>
      </c>
      <c r="H16">
        <f t="shared" si="7"/>
        <v>1</v>
      </c>
      <c r="I16">
        <f t="shared" si="7"/>
        <v>1</v>
      </c>
      <c r="J16">
        <f t="shared" si="7"/>
        <v>1</v>
      </c>
      <c r="K16">
        <f t="shared" si="7"/>
        <v>1</v>
      </c>
      <c r="L16">
        <f t="shared" si="7"/>
        <v>1</v>
      </c>
      <c r="M16">
        <f t="shared" si="7"/>
        <v>1</v>
      </c>
      <c r="N16">
        <f t="shared" si="7"/>
        <v>1</v>
      </c>
      <c r="O16">
        <f t="shared" si="7"/>
        <v>1</v>
      </c>
      <c r="P16">
        <f t="shared" si="7"/>
        <v>1</v>
      </c>
      <c r="Q16">
        <f t="shared" si="7"/>
        <v>1</v>
      </c>
      <c r="R16">
        <f t="shared" si="7"/>
        <v>1</v>
      </c>
      <c r="S16">
        <f t="shared" si="7"/>
        <v>1</v>
      </c>
      <c r="T16">
        <f t="shared" si="7"/>
        <v>1</v>
      </c>
      <c r="U16">
        <f t="shared" si="7"/>
        <v>1</v>
      </c>
      <c r="V16">
        <f t="shared" si="7"/>
        <v>1</v>
      </c>
      <c r="W16">
        <f t="shared" si="7"/>
        <v>1</v>
      </c>
      <c r="X16">
        <f t="shared" si="7"/>
        <v>1</v>
      </c>
      <c r="Y16">
        <f t="shared" si="7"/>
        <v>1</v>
      </c>
      <c r="Z16">
        <f t="shared" si="7"/>
        <v>1</v>
      </c>
      <c r="AA16">
        <f t="shared" si="7"/>
        <v>1</v>
      </c>
      <c r="AB16">
        <f t="shared" si="7"/>
        <v>1</v>
      </c>
      <c r="AC16">
        <f t="shared" si="7"/>
        <v>1</v>
      </c>
      <c r="AD16">
        <f t="shared" si="7"/>
        <v>1</v>
      </c>
      <c r="AE16">
        <f t="shared" si="7"/>
        <v>1</v>
      </c>
      <c r="AF16">
        <f t="shared" si="7"/>
        <v>1</v>
      </c>
      <c r="AG16">
        <f t="shared" si="7"/>
        <v>1</v>
      </c>
      <c r="AH16">
        <f t="shared" si="7"/>
        <v>1</v>
      </c>
      <c r="AI16">
        <f t="shared" si="7"/>
        <v>1</v>
      </c>
      <c r="AJ16">
        <f t="shared" si="7"/>
        <v>1</v>
      </c>
      <c r="AK16">
        <f t="shared" si="7"/>
        <v>1</v>
      </c>
      <c r="AL16">
        <f t="shared" si="7"/>
        <v>1</v>
      </c>
      <c r="AM16">
        <f t="shared" si="7"/>
        <v>1</v>
      </c>
      <c r="AN16">
        <f t="shared" si="7"/>
        <v>1</v>
      </c>
      <c r="AO16">
        <f t="shared" si="7"/>
        <v>1</v>
      </c>
      <c r="AP16">
        <f t="shared" si="7"/>
        <v>1</v>
      </c>
      <c r="AQ16">
        <f t="shared" si="7"/>
        <v>1</v>
      </c>
      <c r="AR16">
        <f t="shared" si="7"/>
        <v>1</v>
      </c>
      <c r="AS16">
        <f t="shared" si="7"/>
        <v>1</v>
      </c>
      <c r="AT16">
        <f t="shared" si="7"/>
        <v>1</v>
      </c>
      <c r="AU16">
        <f t="shared" si="7"/>
        <v>1</v>
      </c>
      <c r="AV16">
        <f t="shared" si="7"/>
        <v>1</v>
      </c>
      <c r="AW16">
        <f t="shared" si="7"/>
        <v>1</v>
      </c>
      <c r="AX16">
        <f t="shared" si="7"/>
        <v>1</v>
      </c>
      <c r="AY16">
        <f t="shared" si="7"/>
        <v>1</v>
      </c>
      <c r="AZ16">
        <f t="shared" si="7"/>
        <v>1</v>
      </c>
      <c r="BA16">
        <f t="shared" si="7"/>
        <v>1</v>
      </c>
      <c r="BB16">
        <f t="shared" si="7"/>
        <v>1</v>
      </c>
      <c r="BC16">
        <f t="shared" si="7"/>
        <v>1</v>
      </c>
      <c r="BD16">
        <f t="shared" si="7"/>
        <v>1</v>
      </c>
      <c r="BE16">
        <f t="shared" si="7"/>
        <v>1</v>
      </c>
      <c r="BF16">
        <f t="shared" si="7"/>
        <v>1</v>
      </c>
      <c r="BG16">
        <f t="shared" si="7"/>
        <v>1</v>
      </c>
      <c r="BH16">
        <f t="shared" si="7"/>
        <v>1</v>
      </c>
      <c r="BI16">
        <f t="shared" si="7"/>
        <v>1</v>
      </c>
      <c r="BJ16">
        <f t="shared" si="7"/>
        <v>1</v>
      </c>
      <c r="BK16">
        <f t="shared" si="7"/>
        <v>1</v>
      </c>
      <c r="BL16">
        <f t="shared" si="7"/>
        <v>1</v>
      </c>
      <c r="BM16">
        <f t="shared" si="7"/>
        <v>1</v>
      </c>
      <c r="BN16">
        <f t="shared" si="7"/>
        <v>1</v>
      </c>
      <c r="BO16">
        <f t="shared" si="7"/>
        <v>1</v>
      </c>
      <c r="BP16">
        <f t="shared" si="6"/>
        <v>1</v>
      </c>
      <c r="BQ16">
        <f t="shared" si="6"/>
        <v>1</v>
      </c>
      <c r="BR16">
        <f t="shared" si="6"/>
        <v>1</v>
      </c>
      <c r="BS16">
        <f t="shared" si="6"/>
        <v>1</v>
      </c>
      <c r="BT16">
        <f t="shared" si="6"/>
        <v>1</v>
      </c>
      <c r="BU16">
        <f t="shared" si="6"/>
        <v>1</v>
      </c>
      <c r="BV16">
        <f t="shared" si="6"/>
        <v>1</v>
      </c>
      <c r="BW16">
        <f t="shared" si="6"/>
        <v>1</v>
      </c>
      <c r="BX16">
        <f t="shared" si="6"/>
        <v>1</v>
      </c>
      <c r="BY16">
        <f t="shared" si="6"/>
        <v>1</v>
      </c>
      <c r="BZ16">
        <f t="shared" si="6"/>
        <v>1</v>
      </c>
      <c r="CA16">
        <f t="shared" si="6"/>
        <v>1</v>
      </c>
      <c r="CB16">
        <f t="shared" si="6"/>
        <v>1</v>
      </c>
      <c r="CC16">
        <f t="shared" si="6"/>
        <v>1</v>
      </c>
      <c r="CD16">
        <f t="shared" si="6"/>
        <v>1</v>
      </c>
      <c r="CE16">
        <f t="shared" si="6"/>
        <v>1</v>
      </c>
      <c r="CF16">
        <f t="shared" si="6"/>
        <v>1</v>
      </c>
      <c r="CG16">
        <f t="shared" si="6"/>
        <v>1</v>
      </c>
      <c r="CH16">
        <f t="shared" si="6"/>
        <v>1</v>
      </c>
      <c r="CI16">
        <f t="shared" si="6"/>
        <v>1</v>
      </c>
      <c r="CJ16">
        <f t="shared" si="6"/>
        <v>1</v>
      </c>
      <c r="CK16">
        <f t="shared" si="6"/>
        <v>1</v>
      </c>
      <c r="CL16">
        <f t="shared" si="6"/>
        <v>1</v>
      </c>
      <c r="CM16">
        <f t="shared" si="6"/>
        <v>1</v>
      </c>
      <c r="CN16">
        <f t="shared" si="6"/>
        <v>1</v>
      </c>
      <c r="CO16">
        <f t="shared" si="6"/>
        <v>1</v>
      </c>
      <c r="CP16">
        <f t="shared" si="6"/>
        <v>1</v>
      </c>
      <c r="CQ16">
        <f t="shared" si="6"/>
        <v>1</v>
      </c>
      <c r="CR16">
        <f t="shared" si="6"/>
        <v>1</v>
      </c>
      <c r="CS16">
        <f t="shared" si="6"/>
        <v>1</v>
      </c>
      <c r="CT16">
        <f t="shared" si="6"/>
        <v>1</v>
      </c>
      <c r="CU16">
        <f t="shared" si="6"/>
        <v>1</v>
      </c>
      <c r="CV16">
        <f t="shared" si="6"/>
        <v>1</v>
      </c>
      <c r="CW16">
        <f t="shared" si="6"/>
        <v>1</v>
      </c>
      <c r="CX16">
        <f t="shared" si="6"/>
        <v>1</v>
      </c>
    </row>
    <row r="17" spans="1:102" x14ac:dyDescent="0.25">
      <c r="A17" s="6">
        <v>196.85367626962758</v>
      </c>
      <c r="C17">
        <f t="shared" si="2"/>
        <v>0</v>
      </c>
      <c r="D17">
        <f t="shared" si="7"/>
        <v>0</v>
      </c>
      <c r="E17">
        <f t="shared" si="7"/>
        <v>0</v>
      </c>
      <c r="F17">
        <f t="shared" si="7"/>
        <v>1</v>
      </c>
      <c r="G17">
        <f t="shared" si="7"/>
        <v>1</v>
      </c>
      <c r="H17">
        <f t="shared" si="7"/>
        <v>1</v>
      </c>
      <c r="I17">
        <f t="shared" si="7"/>
        <v>1</v>
      </c>
      <c r="J17">
        <f t="shared" si="7"/>
        <v>1</v>
      </c>
      <c r="K17">
        <f t="shared" si="7"/>
        <v>1</v>
      </c>
      <c r="L17">
        <f t="shared" si="7"/>
        <v>1</v>
      </c>
      <c r="M17">
        <f t="shared" si="7"/>
        <v>1</v>
      </c>
      <c r="N17">
        <f t="shared" si="7"/>
        <v>1</v>
      </c>
      <c r="O17">
        <f t="shared" si="7"/>
        <v>1</v>
      </c>
      <c r="P17">
        <f t="shared" si="7"/>
        <v>1</v>
      </c>
      <c r="Q17">
        <f t="shared" si="7"/>
        <v>1</v>
      </c>
      <c r="R17">
        <f t="shared" si="7"/>
        <v>1</v>
      </c>
      <c r="S17">
        <f t="shared" si="7"/>
        <v>1</v>
      </c>
      <c r="T17">
        <f t="shared" si="7"/>
        <v>1</v>
      </c>
      <c r="U17">
        <f t="shared" si="7"/>
        <v>1</v>
      </c>
      <c r="V17">
        <f t="shared" si="7"/>
        <v>1</v>
      </c>
      <c r="W17">
        <f t="shared" si="7"/>
        <v>1</v>
      </c>
      <c r="X17">
        <f t="shared" si="7"/>
        <v>1</v>
      </c>
      <c r="Y17">
        <f t="shared" si="7"/>
        <v>1</v>
      </c>
      <c r="Z17">
        <f t="shared" si="7"/>
        <v>1</v>
      </c>
      <c r="AA17">
        <f t="shared" si="7"/>
        <v>1</v>
      </c>
      <c r="AB17">
        <f t="shared" si="7"/>
        <v>1</v>
      </c>
      <c r="AC17">
        <f t="shared" si="7"/>
        <v>1</v>
      </c>
      <c r="AD17">
        <f t="shared" si="7"/>
        <v>1</v>
      </c>
      <c r="AE17">
        <f t="shared" si="7"/>
        <v>1</v>
      </c>
      <c r="AF17">
        <f t="shared" si="7"/>
        <v>1</v>
      </c>
      <c r="AG17">
        <f t="shared" si="7"/>
        <v>1</v>
      </c>
      <c r="AH17">
        <f t="shared" si="7"/>
        <v>1</v>
      </c>
      <c r="AI17">
        <f t="shared" si="7"/>
        <v>1</v>
      </c>
      <c r="AJ17">
        <f t="shared" si="7"/>
        <v>1</v>
      </c>
      <c r="AK17">
        <f t="shared" si="7"/>
        <v>1</v>
      </c>
      <c r="AL17">
        <f t="shared" si="7"/>
        <v>1</v>
      </c>
      <c r="AM17">
        <f t="shared" si="7"/>
        <v>1</v>
      </c>
      <c r="AN17">
        <f t="shared" si="7"/>
        <v>1</v>
      </c>
      <c r="AO17">
        <f t="shared" si="7"/>
        <v>1</v>
      </c>
      <c r="AP17">
        <f t="shared" si="7"/>
        <v>1</v>
      </c>
      <c r="AQ17">
        <f t="shared" si="7"/>
        <v>1</v>
      </c>
      <c r="AR17">
        <f t="shared" si="7"/>
        <v>1</v>
      </c>
      <c r="AS17">
        <f t="shared" si="7"/>
        <v>1</v>
      </c>
      <c r="AT17">
        <f t="shared" si="7"/>
        <v>1</v>
      </c>
      <c r="AU17">
        <f t="shared" si="7"/>
        <v>1</v>
      </c>
      <c r="AV17">
        <f t="shared" si="7"/>
        <v>1</v>
      </c>
      <c r="AW17">
        <f t="shared" si="7"/>
        <v>1</v>
      </c>
      <c r="AX17">
        <f t="shared" si="7"/>
        <v>1</v>
      </c>
      <c r="AY17">
        <f t="shared" si="7"/>
        <v>1</v>
      </c>
      <c r="AZ17">
        <f t="shared" si="7"/>
        <v>1</v>
      </c>
      <c r="BA17">
        <f t="shared" si="7"/>
        <v>1</v>
      </c>
      <c r="BB17">
        <f t="shared" si="7"/>
        <v>1</v>
      </c>
      <c r="BC17">
        <f t="shared" si="7"/>
        <v>1</v>
      </c>
      <c r="BD17">
        <f t="shared" si="7"/>
        <v>1</v>
      </c>
      <c r="BE17">
        <f t="shared" si="7"/>
        <v>1</v>
      </c>
      <c r="BF17">
        <f t="shared" si="7"/>
        <v>1</v>
      </c>
      <c r="BG17">
        <f t="shared" si="7"/>
        <v>1</v>
      </c>
      <c r="BH17">
        <f t="shared" si="7"/>
        <v>1</v>
      </c>
      <c r="BI17">
        <f t="shared" si="7"/>
        <v>1</v>
      </c>
      <c r="BJ17">
        <f t="shared" si="7"/>
        <v>1</v>
      </c>
      <c r="BK17">
        <f t="shared" si="7"/>
        <v>1</v>
      </c>
      <c r="BL17">
        <f t="shared" si="7"/>
        <v>1</v>
      </c>
      <c r="BM17">
        <f t="shared" si="7"/>
        <v>1</v>
      </c>
      <c r="BN17">
        <f t="shared" si="7"/>
        <v>1</v>
      </c>
      <c r="BO17">
        <f t="shared" ref="BO17:CX20" si="8">IF(BO$2&lt;$A17,1,0)</f>
        <v>1</v>
      </c>
      <c r="BP17">
        <f t="shared" si="8"/>
        <v>1</v>
      </c>
      <c r="BQ17">
        <f t="shared" si="8"/>
        <v>1</v>
      </c>
      <c r="BR17">
        <f t="shared" si="8"/>
        <v>1</v>
      </c>
      <c r="BS17">
        <f t="shared" si="8"/>
        <v>1</v>
      </c>
      <c r="BT17">
        <f t="shared" si="8"/>
        <v>1</v>
      </c>
      <c r="BU17">
        <f t="shared" si="8"/>
        <v>1</v>
      </c>
      <c r="BV17">
        <f t="shared" si="8"/>
        <v>1</v>
      </c>
      <c r="BW17">
        <f t="shared" si="8"/>
        <v>1</v>
      </c>
      <c r="BX17">
        <f t="shared" si="8"/>
        <v>1</v>
      </c>
      <c r="BY17">
        <f t="shared" si="8"/>
        <v>1</v>
      </c>
      <c r="BZ17">
        <f t="shared" si="8"/>
        <v>1</v>
      </c>
      <c r="CA17">
        <f t="shared" si="8"/>
        <v>1</v>
      </c>
      <c r="CB17">
        <f t="shared" si="8"/>
        <v>1</v>
      </c>
      <c r="CC17">
        <f t="shared" si="8"/>
        <v>1</v>
      </c>
      <c r="CD17">
        <f t="shared" si="8"/>
        <v>1</v>
      </c>
      <c r="CE17">
        <f t="shared" si="8"/>
        <v>1</v>
      </c>
      <c r="CF17">
        <f t="shared" si="8"/>
        <v>1</v>
      </c>
      <c r="CG17">
        <f t="shared" si="8"/>
        <v>1</v>
      </c>
      <c r="CH17">
        <f t="shared" si="8"/>
        <v>1</v>
      </c>
      <c r="CI17">
        <f t="shared" si="8"/>
        <v>1</v>
      </c>
      <c r="CJ17">
        <f t="shared" si="8"/>
        <v>1</v>
      </c>
      <c r="CK17">
        <f t="shared" si="8"/>
        <v>1</v>
      </c>
      <c r="CL17">
        <f t="shared" si="8"/>
        <v>1</v>
      </c>
      <c r="CM17">
        <f t="shared" si="8"/>
        <v>1</v>
      </c>
      <c r="CN17">
        <f t="shared" si="8"/>
        <v>1</v>
      </c>
      <c r="CO17">
        <f t="shared" si="8"/>
        <v>1</v>
      </c>
      <c r="CP17">
        <f t="shared" si="8"/>
        <v>1</v>
      </c>
      <c r="CQ17">
        <f t="shared" si="8"/>
        <v>1</v>
      </c>
      <c r="CR17">
        <f t="shared" si="8"/>
        <v>1</v>
      </c>
      <c r="CS17">
        <f t="shared" si="8"/>
        <v>1</v>
      </c>
      <c r="CT17">
        <f t="shared" si="8"/>
        <v>1</v>
      </c>
      <c r="CU17">
        <f t="shared" si="8"/>
        <v>1</v>
      </c>
      <c r="CV17">
        <f t="shared" si="8"/>
        <v>1</v>
      </c>
      <c r="CW17">
        <f t="shared" si="8"/>
        <v>1</v>
      </c>
      <c r="CX17">
        <f t="shared" si="8"/>
        <v>1</v>
      </c>
    </row>
    <row r="18" spans="1:102" x14ac:dyDescent="0.25">
      <c r="A18" s="6">
        <v>180.51561705895196</v>
      </c>
      <c r="C18">
        <f t="shared" si="2"/>
        <v>0</v>
      </c>
      <c r="D18">
        <f t="shared" ref="D18:BO21" si="9">IF(D$2&lt;$A18,1,0)</f>
        <v>0</v>
      </c>
      <c r="E18">
        <f t="shared" si="9"/>
        <v>0</v>
      </c>
      <c r="F18">
        <f t="shared" si="9"/>
        <v>0</v>
      </c>
      <c r="G18">
        <f t="shared" si="9"/>
        <v>1</v>
      </c>
      <c r="H18">
        <f t="shared" si="9"/>
        <v>1</v>
      </c>
      <c r="I18">
        <f t="shared" si="9"/>
        <v>1</v>
      </c>
      <c r="J18">
        <f t="shared" si="9"/>
        <v>1</v>
      </c>
      <c r="K18">
        <f t="shared" si="9"/>
        <v>1</v>
      </c>
      <c r="L18">
        <f t="shared" si="9"/>
        <v>1</v>
      </c>
      <c r="M18">
        <f t="shared" si="9"/>
        <v>1</v>
      </c>
      <c r="N18">
        <f t="shared" si="9"/>
        <v>1</v>
      </c>
      <c r="O18">
        <f t="shared" si="9"/>
        <v>1</v>
      </c>
      <c r="P18">
        <f t="shared" si="9"/>
        <v>1</v>
      </c>
      <c r="Q18">
        <f t="shared" si="9"/>
        <v>1</v>
      </c>
      <c r="R18">
        <f t="shared" si="9"/>
        <v>1</v>
      </c>
      <c r="S18">
        <f t="shared" si="9"/>
        <v>1</v>
      </c>
      <c r="T18">
        <f t="shared" si="9"/>
        <v>1</v>
      </c>
      <c r="U18">
        <f t="shared" si="9"/>
        <v>1</v>
      </c>
      <c r="V18">
        <f t="shared" si="9"/>
        <v>1</v>
      </c>
      <c r="W18">
        <f t="shared" si="9"/>
        <v>1</v>
      </c>
      <c r="X18">
        <f t="shared" si="9"/>
        <v>1</v>
      </c>
      <c r="Y18">
        <f t="shared" si="9"/>
        <v>1</v>
      </c>
      <c r="Z18">
        <f t="shared" si="9"/>
        <v>1</v>
      </c>
      <c r="AA18">
        <f t="shared" si="9"/>
        <v>1</v>
      </c>
      <c r="AB18">
        <f t="shared" si="9"/>
        <v>1</v>
      </c>
      <c r="AC18">
        <f t="shared" si="9"/>
        <v>1</v>
      </c>
      <c r="AD18">
        <f t="shared" si="9"/>
        <v>1</v>
      </c>
      <c r="AE18">
        <f t="shared" si="9"/>
        <v>1</v>
      </c>
      <c r="AF18">
        <f t="shared" si="9"/>
        <v>1</v>
      </c>
      <c r="AG18">
        <f t="shared" si="9"/>
        <v>1</v>
      </c>
      <c r="AH18">
        <f t="shared" si="9"/>
        <v>1</v>
      </c>
      <c r="AI18">
        <f t="shared" si="9"/>
        <v>1</v>
      </c>
      <c r="AJ18">
        <f t="shared" si="9"/>
        <v>1</v>
      </c>
      <c r="AK18">
        <f t="shared" si="9"/>
        <v>1</v>
      </c>
      <c r="AL18">
        <f t="shared" si="9"/>
        <v>1</v>
      </c>
      <c r="AM18">
        <f t="shared" si="9"/>
        <v>1</v>
      </c>
      <c r="AN18">
        <f t="shared" si="9"/>
        <v>1</v>
      </c>
      <c r="AO18">
        <f t="shared" si="9"/>
        <v>1</v>
      </c>
      <c r="AP18">
        <f t="shared" si="9"/>
        <v>1</v>
      </c>
      <c r="AQ18">
        <f t="shared" si="9"/>
        <v>1</v>
      </c>
      <c r="AR18">
        <f t="shared" si="9"/>
        <v>1</v>
      </c>
      <c r="AS18">
        <f t="shared" si="9"/>
        <v>1</v>
      </c>
      <c r="AT18">
        <f t="shared" si="9"/>
        <v>1</v>
      </c>
      <c r="AU18">
        <f t="shared" si="9"/>
        <v>1</v>
      </c>
      <c r="AV18">
        <f t="shared" si="9"/>
        <v>1</v>
      </c>
      <c r="AW18">
        <f t="shared" si="9"/>
        <v>1</v>
      </c>
      <c r="AX18">
        <f t="shared" si="9"/>
        <v>1</v>
      </c>
      <c r="AY18">
        <f t="shared" si="9"/>
        <v>1</v>
      </c>
      <c r="AZ18">
        <f t="shared" si="9"/>
        <v>1</v>
      </c>
      <c r="BA18">
        <f t="shared" si="9"/>
        <v>1</v>
      </c>
      <c r="BB18">
        <f t="shared" si="9"/>
        <v>1</v>
      </c>
      <c r="BC18">
        <f t="shared" si="9"/>
        <v>1</v>
      </c>
      <c r="BD18">
        <f t="shared" si="9"/>
        <v>1</v>
      </c>
      <c r="BE18">
        <f t="shared" si="9"/>
        <v>1</v>
      </c>
      <c r="BF18">
        <f t="shared" si="9"/>
        <v>1</v>
      </c>
      <c r="BG18">
        <f t="shared" si="9"/>
        <v>1</v>
      </c>
      <c r="BH18">
        <f t="shared" si="9"/>
        <v>1</v>
      </c>
      <c r="BI18">
        <f t="shared" si="9"/>
        <v>1</v>
      </c>
      <c r="BJ18">
        <f t="shared" si="9"/>
        <v>1</v>
      </c>
      <c r="BK18">
        <f t="shared" si="9"/>
        <v>1</v>
      </c>
      <c r="BL18">
        <f t="shared" si="9"/>
        <v>1</v>
      </c>
      <c r="BM18">
        <f t="shared" si="9"/>
        <v>1</v>
      </c>
      <c r="BN18">
        <f t="shared" si="9"/>
        <v>1</v>
      </c>
      <c r="BO18">
        <f t="shared" si="9"/>
        <v>1</v>
      </c>
      <c r="BP18">
        <f t="shared" si="8"/>
        <v>1</v>
      </c>
      <c r="BQ18">
        <f t="shared" si="8"/>
        <v>1</v>
      </c>
      <c r="BR18">
        <f t="shared" si="8"/>
        <v>1</v>
      </c>
      <c r="BS18">
        <f t="shared" si="8"/>
        <v>1</v>
      </c>
      <c r="BT18">
        <f t="shared" si="8"/>
        <v>1</v>
      </c>
      <c r="BU18">
        <f t="shared" si="8"/>
        <v>1</v>
      </c>
      <c r="BV18">
        <f t="shared" si="8"/>
        <v>1</v>
      </c>
      <c r="BW18">
        <f t="shared" si="8"/>
        <v>1</v>
      </c>
      <c r="BX18">
        <f t="shared" si="8"/>
        <v>1</v>
      </c>
      <c r="BY18">
        <f t="shared" si="8"/>
        <v>1</v>
      </c>
      <c r="BZ18">
        <f t="shared" si="8"/>
        <v>1</v>
      </c>
      <c r="CA18">
        <f t="shared" si="8"/>
        <v>1</v>
      </c>
      <c r="CB18">
        <f t="shared" si="8"/>
        <v>1</v>
      </c>
      <c r="CC18">
        <f t="shared" si="8"/>
        <v>1</v>
      </c>
      <c r="CD18">
        <f t="shared" si="8"/>
        <v>1</v>
      </c>
      <c r="CE18">
        <f t="shared" si="8"/>
        <v>1</v>
      </c>
      <c r="CF18">
        <f t="shared" si="8"/>
        <v>1</v>
      </c>
      <c r="CG18">
        <f t="shared" si="8"/>
        <v>1</v>
      </c>
      <c r="CH18">
        <f t="shared" si="8"/>
        <v>1</v>
      </c>
      <c r="CI18">
        <f t="shared" si="8"/>
        <v>1</v>
      </c>
      <c r="CJ18">
        <f t="shared" si="8"/>
        <v>1</v>
      </c>
      <c r="CK18">
        <f t="shared" si="8"/>
        <v>1</v>
      </c>
      <c r="CL18">
        <f t="shared" si="8"/>
        <v>1</v>
      </c>
      <c r="CM18">
        <f t="shared" si="8"/>
        <v>1</v>
      </c>
      <c r="CN18">
        <f t="shared" si="8"/>
        <v>1</v>
      </c>
      <c r="CO18">
        <f t="shared" si="8"/>
        <v>1</v>
      </c>
      <c r="CP18">
        <f t="shared" si="8"/>
        <v>1</v>
      </c>
      <c r="CQ18">
        <f t="shared" si="8"/>
        <v>1</v>
      </c>
      <c r="CR18">
        <f t="shared" si="8"/>
        <v>1</v>
      </c>
      <c r="CS18">
        <f t="shared" si="8"/>
        <v>1</v>
      </c>
      <c r="CT18">
        <f t="shared" si="8"/>
        <v>1</v>
      </c>
      <c r="CU18">
        <f t="shared" si="8"/>
        <v>1</v>
      </c>
      <c r="CV18">
        <f t="shared" si="8"/>
        <v>1</v>
      </c>
      <c r="CW18">
        <f t="shared" si="8"/>
        <v>1</v>
      </c>
      <c r="CX18">
        <f t="shared" si="8"/>
        <v>1</v>
      </c>
    </row>
    <row r="19" spans="1:102" x14ac:dyDescent="0.25">
      <c r="A19" s="6" t="str">
        <v xml:space="preserve"> </v>
      </c>
    </row>
    <row r="20" spans="1:102" x14ac:dyDescent="0.25">
      <c r="A20" s="6">
        <v>214.67045617561223</v>
      </c>
      <c r="C20">
        <f t="shared" si="2"/>
        <v>0</v>
      </c>
      <c r="D20">
        <f t="shared" si="9"/>
        <v>0</v>
      </c>
      <c r="E20">
        <f t="shared" si="9"/>
        <v>0</v>
      </c>
      <c r="F20">
        <f t="shared" si="9"/>
        <v>1</v>
      </c>
      <c r="G20">
        <f t="shared" si="9"/>
        <v>1</v>
      </c>
      <c r="H20">
        <f t="shared" si="9"/>
        <v>1</v>
      </c>
      <c r="I20">
        <f t="shared" si="9"/>
        <v>1</v>
      </c>
      <c r="J20">
        <f t="shared" si="9"/>
        <v>1</v>
      </c>
      <c r="K20">
        <f t="shared" si="9"/>
        <v>1</v>
      </c>
      <c r="L20">
        <f t="shared" si="9"/>
        <v>1</v>
      </c>
      <c r="M20">
        <f t="shared" si="9"/>
        <v>1</v>
      </c>
      <c r="N20">
        <f t="shared" si="9"/>
        <v>1</v>
      </c>
      <c r="O20">
        <f t="shared" si="9"/>
        <v>1</v>
      </c>
      <c r="P20">
        <f t="shared" si="9"/>
        <v>1</v>
      </c>
      <c r="Q20">
        <f t="shared" si="9"/>
        <v>1</v>
      </c>
      <c r="R20">
        <f t="shared" si="9"/>
        <v>1</v>
      </c>
      <c r="S20">
        <f t="shared" si="9"/>
        <v>1</v>
      </c>
      <c r="T20">
        <f t="shared" si="9"/>
        <v>1</v>
      </c>
      <c r="U20">
        <f t="shared" si="9"/>
        <v>1</v>
      </c>
      <c r="V20">
        <f t="shared" si="9"/>
        <v>1</v>
      </c>
      <c r="W20">
        <f t="shared" si="9"/>
        <v>1</v>
      </c>
      <c r="X20">
        <f t="shared" si="9"/>
        <v>1</v>
      </c>
      <c r="Y20">
        <f t="shared" si="9"/>
        <v>1</v>
      </c>
      <c r="Z20">
        <f t="shared" si="9"/>
        <v>1</v>
      </c>
      <c r="AA20">
        <f t="shared" si="9"/>
        <v>1</v>
      </c>
      <c r="AB20">
        <f t="shared" si="9"/>
        <v>1</v>
      </c>
      <c r="AC20">
        <f t="shared" si="9"/>
        <v>1</v>
      </c>
      <c r="AD20">
        <f t="shared" si="9"/>
        <v>1</v>
      </c>
      <c r="AE20">
        <f t="shared" si="9"/>
        <v>1</v>
      </c>
      <c r="AF20">
        <f t="shared" si="9"/>
        <v>1</v>
      </c>
      <c r="AG20">
        <f t="shared" si="9"/>
        <v>1</v>
      </c>
      <c r="AH20">
        <f t="shared" si="9"/>
        <v>1</v>
      </c>
      <c r="AI20">
        <f t="shared" si="9"/>
        <v>1</v>
      </c>
      <c r="AJ20">
        <f t="shared" si="9"/>
        <v>1</v>
      </c>
      <c r="AK20">
        <f t="shared" si="9"/>
        <v>1</v>
      </c>
      <c r="AL20">
        <f t="shared" si="9"/>
        <v>1</v>
      </c>
      <c r="AM20">
        <f t="shared" si="9"/>
        <v>1</v>
      </c>
      <c r="AN20">
        <f t="shared" si="9"/>
        <v>1</v>
      </c>
      <c r="AO20">
        <f t="shared" si="9"/>
        <v>1</v>
      </c>
      <c r="AP20">
        <f t="shared" si="9"/>
        <v>1</v>
      </c>
      <c r="AQ20">
        <f t="shared" si="9"/>
        <v>1</v>
      </c>
      <c r="AR20">
        <f t="shared" si="9"/>
        <v>1</v>
      </c>
      <c r="AS20">
        <f t="shared" si="9"/>
        <v>1</v>
      </c>
      <c r="AT20">
        <f t="shared" si="9"/>
        <v>1</v>
      </c>
      <c r="AU20">
        <f t="shared" si="9"/>
        <v>1</v>
      </c>
      <c r="AV20">
        <f t="shared" si="9"/>
        <v>1</v>
      </c>
      <c r="AW20">
        <f t="shared" si="9"/>
        <v>1</v>
      </c>
      <c r="AX20">
        <f t="shared" si="9"/>
        <v>1</v>
      </c>
      <c r="AY20">
        <f t="shared" si="9"/>
        <v>1</v>
      </c>
      <c r="AZ20">
        <f t="shared" si="9"/>
        <v>1</v>
      </c>
      <c r="BA20">
        <f t="shared" si="9"/>
        <v>1</v>
      </c>
      <c r="BB20">
        <f t="shared" si="9"/>
        <v>1</v>
      </c>
      <c r="BC20">
        <f t="shared" si="9"/>
        <v>1</v>
      </c>
      <c r="BD20">
        <f t="shared" si="9"/>
        <v>1</v>
      </c>
      <c r="BE20">
        <f t="shared" si="9"/>
        <v>1</v>
      </c>
      <c r="BF20">
        <f t="shared" si="9"/>
        <v>1</v>
      </c>
      <c r="BG20">
        <f t="shared" si="9"/>
        <v>1</v>
      </c>
      <c r="BH20">
        <f t="shared" si="9"/>
        <v>1</v>
      </c>
      <c r="BI20">
        <f t="shared" si="9"/>
        <v>1</v>
      </c>
      <c r="BJ20">
        <f t="shared" si="9"/>
        <v>1</v>
      </c>
      <c r="BK20">
        <f t="shared" si="9"/>
        <v>1</v>
      </c>
      <c r="BL20">
        <f t="shared" si="9"/>
        <v>1</v>
      </c>
      <c r="BM20">
        <f t="shared" si="9"/>
        <v>1</v>
      </c>
      <c r="BN20">
        <f t="shared" si="9"/>
        <v>1</v>
      </c>
      <c r="BO20">
        <f t="shared" si="9"/>
        <v>1</v>
      </c>
      <c r="BP20">
        <f t="shared" si="8"/>
        <v>1</v>
      </c>
      <c r="BQ20">
        <f t="shared" si="8"/>
        <v>1</v>
      </c>
      <c r="BR20">
        <f t="shared" si="8"/>
        <v>1</v>
      </c>
      <c r="BS20">
        <f t="shared" si="8"/>
        <v>1</v>
      </c>
      <c r="BT20">
        <f t="shared" si="8"/>
        <v>1</v>
      </c>
      <c r="BU20">
        <f t="shared" si="8"/>
        <v>1</v>
      </c>
      <c r="BV20">
        <f t="shared" si="8"/>
        <v>1</v>
      </c>
      <c r="BW20">
        <f t="shared" si="8"/>
        <v>1</v>
      </c>
      <c r="BX20">
        <f t="shared" si="8"/>
        <v>1</v>
      </c>
      <c r="BY20">
        <f t="shared" si="8"/>
        <v>1</v>
      </c>
      <c r="BZ20">
        <f t="shared" si="8"/>
        <v>1</v>
      </c>
      <c r="CA20">
        <f t="shared" si="8"/>
        <v>1</v>
      </c>
      <c r="CB20">
        <f t="shared" si="8"/>
        <v>1</v>
      </c>
      <c r="CC20">
        <f t="shared" si="8"/>
        <v>1</v>
      </c>
      <c r="CD20">
        <f t="shared" si="8"/>
        <v>1</v>
      </c>
      <c r="CE20">
        <f t="shared" si="8"/>
        <v>1</v>
      </c>
      <c r="CF20">
        <f t="shared" si="8"/>
        <v>1</v>
      </c>
      <c r="CG20">
        <f t="shared" si="8"/>
        <v>1</v>
      </c>
      <c r="CH20">
        <f t="shared" si="8"/>
        <v>1</v>
      </c>
      <c r="CI20">
        <f t="shared" si="8"/>
        <v>1</v>
      </c>
      <c r="CJ20">
        <f t="shared" si="8"/>
        <v>1</v>
      </c>
      <c r="CK20">
        <f t="shared" si="8"/>
        <v>1</v>
      </c>
      <c r="CL20">
        <f t="shared" si="8"/>
        <v>1</v>
      </c>
      <c r="CM20">
        <f t="shared" si="8"/>
        <v>1</v>
      </c>
      <c r="CN20">
        <f t="shared" si="8"/>
        <v>1</v>
      </c>
      <c r="CO20">
        <f t="shared" si="8"/>
        <v>1</v>
      </c>
      <c r="CP20">
        <f t="shared" si="8"/>
        <v>1</v>
      </c>
      <c r="CQ20">
        <f t="shared" si="8"/>
        <v>1</v>
      </c>
      <c r="CR20">
        <f t="shared" si="8"/>
        <v>1</v>
      </c>
      <c r="CS20">
        <f t="shared" si="8"/>
        <v>1</v>
      </c>
      <c r="CT20">
        <f t="shared" si="8"/>
        <v>1</v>
      </c>
      <c r="CU20">
        <f t="shared" si="8"/>
        <v>1</v>
      </c>
      <c r="CV20">
        <f t="shared" si="8"/>
        <v>1</v>
      </c>
      <c r="CW20">
        <f t="shared" si="8"/>
        <v>1</v>
      </c>
      <c r="CX20">
        <f t="shared" si="8"/>
        <v>1</v>
      </c>
    </row>
    <row r="21" spans="1:102" x14ac:dyDescent="0.25">
      <c r="A21" s="6">
        <v>205.56913310282567</v>
      </c>
      <c r="C21">
        <f t="shared" si="2"/>
        <v>0</v>
      </c>
      <c r="D21">
        <f t="shared" si="9"/>
        <v>0</v>
      </c>
      <c r="E21">
        <f t="shared" si="9"/>
        <v>0</v>
      </c>
      <c r="F21">
        <f t="shared" si="9"/>
        <v>1</v>
      </c>
      <c r="G21">
        <f t="shared" si="9"/>
        <v>1</v>
      </c>
      <c r="H21">
        <f t="shared" si="9"/>
        <v>1</v>
      </c>
      <c r="I21">
        <f t="shared" si="9"/>
        <v>1</v>
      </c>
      <c r="J21">
        <f t="shared" si="9"/>
        <v>1</v>
      </c>
      <c r="K21">
        <f t="shared" si="9"/>
        <v>1</v>
      </c>
      <c r="L21">
        <f t="shared" si="9"/>
        <v>1</v>
      </c>
      <c r="M21">
        <f t="shared" si="9"/>
        <v>1</v>
      </c>
      <c r="N21">
        <f t="shared" si="9"/>
        <v>1</v>
      </c>
      <c r="O21">
        <f t="shared" si="9"/>
        <v>1</v>
      </c>
      <c r="P21">
        <f t="shared" si="9"/>
        <v>1</v>
      </c>
      <c r="Q21">
        <f t="shared" si="9"/>
        <v>1</v>
      </c>
      <c r="R21">
        <f t="shared" si="9"/>
        <v>1</v>
      </c>
      <c r="S21">
        <f t="shared" si="9"/>
        <v>1</v>
      </c>
      <c r="T21">
        <f t="shared" si="9"/>
        <v>1</v>
      </c>
      <c r="U21">
        <f t="shared" si="9"/>
        <v>1</v>
      </c>
      <c r="V21">
        <f t="shared" si="9"/>
        <v>1</v>
      </c>
      <c r="W21">
        <f t="shared" si="9"/>
        <v>1</v>
      </c>
      <c r="X21">
        <f t="shared" si="9"/>
        <v>1</v>
      </c>
      <c r="Y21">
        <f t="shared" si="9"/>
        <v>1</v>
      </c>
      <c r="Z21">
        <f t="shared" si="9"/>
        <v>1</v>
      </c>
      <c r="AA21">
        <f t="shared" si="9"/>
        <v>1</v>
      </c>
      <c r="AB21">
        <f t="shared" si="9"/>
        <v>1</v>
      </c>
      <c r="AC21">
        <f t="shared" si="9"/>
        <v>1</v>
      </c>
      <c r="AD21">
        <f t="shared" si="9"/>
        <v>1</v>
      </c>
      <c r="AE21">
        <f t="shared" si="9"/>
        <v>1</v>
      </c>
      <c r="AF21">
        <f t="shared" si="9"/>
        <v>1</v>
      </c>
      <c r="AG21">
        <f t="shared" si="9"/>
        <v>1</v>
      </c>
      <c r="AH21">
        <f t="shared" si="9"/>
        <v>1</v>
      </c>
      <c r="AI21">
        <f t="shared" si="9"/>
        <v>1</v>
      </c>
      <c r="AJ21">
        <f t="shared" si="9"/>
        <v>1</v>
      </c>
      <c r="AK21">
        <f t="shared" si="9"/>
        <v>1</v>
      </c>
      <c r="AL21">
        <f t="shared" si="9"/>
        <v>1</v>
      </c>
      <c r="AM21">
        <f t="shared" si="9"/>
        <v>1</v>
      </c>
      <c r="AN21">
        <f t="shared" si="9"/>
        <v>1</v>
      </c>
      <c r="AO21">
        <f t="shared" si="9"/>
        <v>1</v>
      </c>
      <c r="AP21">
        <f t="shared" si="9"/>
        <v>1</v>
      </c>
      <c r="AQ21">
        <f t="shared" si="9"/>
        <v>1</v>
      </c>
      <c r="AR21">
        <f t="shared" si="9"/>
        <v>1</v>
      </c>
      <c r="AS21">
        <f t="shared" si="9"/>
        <v>1</v>
      </c>
      <c r="AT21">
        <f t="shared" si="9"/>
        <v>1</v>
      </c>
      <c r="AU21">
        <f t="shared" si="9"/>
        <v>1</v>
      </c>
      <c r="AV21">
        <f t="shared" si="9"/>
        <v>1</v>
      </c>
      <c r="AW21">
        <f t="shared" si="9"/>
        <v>1</v>
      </c>
      <c r="AX21">
        <f t="shared" si="9"/>
        <v>1</v>
      </c>
      <c r="AY21">
        <f t="shared" si="9"/>
        <v>1</v>
      </c>
      <c r="AZ21">
        <f t="shared" si="9"/>
        <v>1</v>
      </c>
      <c r="BA21">
        <f t="shared" si="9"/>
        <v>1</v>
      </c>
      <c r="BB21">
        <f t="shared" si="9"/>
        <v>1</v>
      </c>
      <c r="BC21">
        <f t="shared" si="9"/>
        <v>1</v>
      </c>
      <c r="BD21">
        <f t="shared" si="9"/>
        <v>1</v>
      </c>
      <c r="BE21">
        <f t="shared" si="9"/>
        <v>1</v>
      </c>
      <c r="BF21">
        <f t="shared" si="9"/>
        <v>1</v>
      </c>
      <c r="BG21">
        <f t="shared" si="9"/>
        <v>1</v>
      </c>
      <c r="BH21">
        <f t="shared" si="9"/>
        <v>1</v>
      </c>
      <c r="BI21">
        <f t="shared" si="9"/>
        <v>1</v>
      </c>
      <c r="BJ21">
        <f t="shared" si="9"/>
        <v>1</v>
      </c>
      <c r="BK21">
        <f t="shared" si="9"/>
        <v>1</v>
      </c>
      <c r="BL21">
        <f t="shared" si="9"/>
        <v>1</v>
      </c>
      <c r="BM21">
        <f t="shared" si="9"/>
        <v>1</v>
      </c>
      <c r="BN21">
        <f t="shared" si="9"/>
        <v>1</v>
      </c>
      <c r="BO21">
        <f t="shared" ref="BO21:CX24" si="10">IF(BO$2&lt;$A21,1,0)</f>
        <v>1</v>
      </c>
      <c r="BP21">
        <f t="shared" si="10"/>
        <v>1</v>
      </c>
      <c r="BQ21">
        <f t="shared" si="10"/>
        <v>1</v>
      </c>
      <c r="BR21">
        <f t="shared" si="10"/>
        <v>1</v>
      </c>
      <c r="BS21">
        <f t="shared" si="10"/>
        <v>1</v>
      </c>
      <c r="BT21">
        <f t="shared" si="10"/>
        <v>1</v>
      </c>
      <c r="BU21">
        <f t="shared" si="10"/>
        <v>1</v>
      </c>
      <c r="BV21">
        <f t="shared" si="10"/>
        <v>1</v>
      </c>
      <c r="BW21">
        <f t="shared" si="10"/>
        <v>1</v>
      </c>
      <c r="BX21">
        <f t="shared" si="10"/>
        <v>1</v>
      </c>
      <c r="BY21">
        <f t="shared" si="10"/>
        <v>1</v>
      </c>
      <c r="BZ21">
        <f t="shared" si="10"/>
        <v>1</v>
      </c>
      <c r="CA21">
        <f t="shared" si="10"/>
        <v>1</v>
      </c>
      <c r="CB21">
        <f t="shared" si="10"/>
        <v>1</v>
      </c>
      <c r="CC21">
        <f t="shared" si="10"/>
        <v>1</v>
      </c>
      <c r="CD21">
        <f t="shared" si="10"/>
        <v>1</v>
      </c>
      <c r="CE21">
        <f t="shared" si="10"/>
        <v>1</v>
      </c>
      <c r="CF21">
        <f t="shared" si="10"/>
        <v>1</v>
      </c>
      <c r="CG21">
        <f t="shared" si="10"/>
        <v>1</v>
      </c>
      <c r="CH21">
        <f t="shared" si="10"/>
        <v>1</v>
      </c>
      <c r="CI21">
        <f t="shared" si="10"/>
        <v>1</v>
      </c>
      <c r="CJ21">
        <f t="shared" si="10"/>
        <v>1</v>
      </c>
      <c r="CK21">
        <f t="shared" si="10"/>
        <v>1</v>
      </c>
      <c r="CL21">
        <f t="shared" si="10"/>
        <v>1</v>
      </c>
      <c r="CM21">
        <f t="shared" si="10"/>
        <v>1</v>
      </c>
      <c r="CN21">
        <f t="shared" si="10"/>
        <v>1</v>
      </c>
      <c r="CO21">
        <f t="shared" si="10"/>
        <v>1</v>
      </c>
      <c r="CP21">
        <f t="shared" si="10"/>
        <v>1</v>
      </c>
      <c r="CQ21">
        <f t="shared" si="10"/>
        <v>1</v>
      </c>
      <c r="CR21">
        <f t="shared" si="10"/>
        <v>1</v>
      </c>
      <c r="CS21">
        <f t="shared" si="10"/>
        <v>1</v>
      </c>
      <c r="CT21">
        <f t="shared" si="10"/>
        <v>1</v>
      </c>
      <c r="CU21">
        <f t="shared" si="10"/>
        <v>1</v>
      </c>
      <c r="CV21">
        <f t="shared" si="10"/>
        <v>1</v>
      </c>
      <c r="CW21">
        <f t="shared" si="10"/>
        <v>1</v>
      </c>
      <c r="CX21">
        <f t="shared" si="10"/>
        <v>1</v>
      </c>
    </row>
    <row r="22" spans="1:102" x14ac:dyDescent="0.25">
      <c r="A22" s="6">
        <v>196.85367626962758</v>
      </c>
      <c r="C22">
        <f t="shared" si="2"/>
        <v>0</v>
      </c>
      <c r="D22">
        <f t="shared" ref="D22:BO25" si="11">IF(D$2&lt;$A22,1,0)</f>
        <v>0</v>
      </c>
      <c r="E22">
        <f t="shared" si="11"/>
        <v>0</v>
      </c>
      <c r="F22">
        <f t="shared" si="11"/>
        <v>1</v>
      </c>
      <c r="G22">
        <f t="shared" si="11"/>
        <v>1</v>
      </c>
      <c r="H22">
        <f t="shared" si="11"/>
        <v>1</v>
      </c>
      <c r="I22">
        <f t="shared" si="11"/>
        <v>1</v>
      </c>
      <c r="J22">
        <f t="shared" si="11"/>
        <v>1</v>
      </c>
      <c r="K22">
        <f t="shared" si="11"/>
        <v>1</v>
      </c>
      <c r="L22">
        <f t="shared" si="11"/>
        <v>1</v>
      </c>
      <c r="M22">
        <f t="shared" si="11"/>
        <v>1</v>
      </c>
      <c r="N22">
        <f t="shared" si="11"/>
        <v>1</v>
      </c>
      <c r="O22">
        <f t="shared" si="11"/>
        <v>1</v>
      </c>
      <c r="P22">
        <f t="shared" si="11"/>
        <v>1</v>
      </c>
      <c r="Q22">
        <f t="shared" si="11"/>
        <v>1</v>
      </c>
      <c r="R22">
        <f t="shared" si="11"/>
        <v>1</v>
      </c>
      <c r="S22">
        <f t="shared" si="11"/>
        <v>1</v>
      </c>
      <c r="T22">
        <f t="shared" si="11"/>
        <v>1</v>
      </c>
      <c r="U22">
        <f t="shared" si="11"/>
        <v>1</v>
      </c>
      <c r="V22">
        <f t="shared" si="11"/>
        <v>1</v>
      </c>
      <c r="W22">
        <f t="shared" si="11"/>
        <v>1</v>
      </c>
      <c r="X22">
        <f t="shared" si="11"/>
        <v>1</v>
      </c>
      <c r="Y22">
        <f t="shared" si="11"/>
        <v>1</v>
      </c>
      <c r="Z22">
        <f t="shared" si="11"/>
        <v>1</v>
      </c>
      <c r="AA22">
        <f t="shared" si="11"/>
        <v>1</v>
      </c>
      <c r="AB22">
        <f t="shared" si="11"/>
        <v>1</v>
      </c>
      <c r="AC22">
        <f t="shared" si="11"/>
        <v>1</v>
      </c>
      <c r="AD22">
        <f t="shared" si="11"/>
        <v>1</v>
      </c>
      <c r="AE22">
        <f t="shared" si="11"/>
        <v>1</v>
      </c>
      <c r="AF22">
        <f t="shared" si="11"/>
        <v>1</v>
      </c>
      <c r="AG22">
        <f t="shared" si="11"/>
        <v>1</v>
      </c>
      <c r="AH22">
        <f t="shared" si="11"/>
        <v>1</v>
      </c>
      <c r="AI22">
        <f t="shared" si="11"/>
        <v>1</v>
      </c>
      <c r="AJ22">
        <f t="shared" si="11"/>
        <v>1</v>
      </c>
      <c r="AK22">
        <f t="shared" si="11"/>
        <v>1</v>
      </c>
      <c r="AL22">
        <f t="shared" si="11"/>
        <v>1</v>
      </c>
      <c r="AM22">
        <f t="shared" si="11"/>
        <v>1</v>
      </c>
      <c r="AN22">
        <f t="shared" si="11"/>
        <v>1</v>
      </c>
      <c r="AO22">
        <f t="shared" si="11"/>
        <v>1</v>
      </c>
      <c r="AP22">
        <f t="shared" si="11"/>
        <v>1</v>
      </c>
      <c r="AQ22">
        <f t="shared" si="11"/>
        <v>1</v>
      </c>
      <c r="AR22">
        <f t="shared" si="11"/>
        <v>1</v>
      </c>
      <c r="AS22">
        <f t="shared" si="11"/>
        <v>1</v>
      </c>
      <c r="AT22">
        <f t="shared" si="11"/>
        <v>1</v>
      </c>
      <c r="AU22">
        <f t="shared" si="11"/>
        <v>1</v>
      </c>
      <c r="AV22">
        <f t="shared" si="11"/>
        <v>1</v>
      </c>
      <c r="AW22">
        <f t="shared" si="11"/>
        <v>1</v>
      </c>
      <c r="AX22">
        <f t="shared" si="11"/>
        <v>1</v>
      </c>
      <c r="AY22">
        <f t="shared" si="11"/>
        <v>1</v>
      </c>
      <c r="AZ22">
        <f t="shared" si="11"/>
        <v>1</v>
      </c>
      <c r="BA22">
        <f t="shared" si="11"/>
        <v>1</v>
      </c>
      <c r="BB22">
        <f t="shared" si="11"/>
        <v>1</v>
      </c>
      <c r="BC22">
        <f t="shared" si="11"/>
        <v>1</v>
      </c>
      <c r="BD22">
        <f t="shared" si="11"/>
        <v>1</v>
      </c>
      <c r="BE22">
        <f t="shared" si="11"/>
        <v>1</v>
      </c>
      <c r="BF22">
        <f t="shared" si="11"/>
        <v>1</v>
      </c>
      <c r="BG22">
        <f t="shared" si="11"/>
        <v>1</v>
      </c>
      <c r="BH22">
        <f t="shared" si="11"/>
        <v>1</v>
      </c>
      <c r="BI22">
        <f t="shared" si="11"/>
        <v>1</v>
      </c>
      <c r="BJ22">
        <f t="shared" si="11"/>
        <v>1</v>
      </c>
      <c r="BK22">
        <f t="shared" si="11"/>
        <v>1</v>
      </c>
      <c r="BL22">
        <f t="shared" si="11"/>
        <v>1</v>
      </c>
      <c r="BM22">
        <f t="shared" si="11"/>
        <v>1</v>
      </c>
      <c r="BN22">
        <f t="shared" si="11"/>
        <v>1</v>
      </c>
      <c r="BO22">
        <f t="shared" si="11"/>
        <v>1</v>
      </c>
      <c r="BP22">
        <f t="shared" si="10"/>
        <v>1</v>
      </c>
      <c r="BQ22">
        <f t="shared" si="10"/>
        <v>1</v>
      </c>
      <c r="BR22">
        <f t="shared" si="10"/>
        <v>1</v>
      </c>
      <c r="BS22">
        <f t="shared" si="10"/>
        <v>1</v>
      </c>
      <c r="BT22">
        <f t="shared" si="10"/>
        <v>1</v>
      </c>
      <c r="BU22">
        <f t="shared" si="10"/>
        <v>1</v>
      </c>
      <c r="BV22">
        <f t="shared" si="10"/>
        <v>1</v>
      </c>
      <c r="BW22">
        <f t="shared" si="10"/>
        <v>1</v>
      </c>
      <c r="BX22">
        <f t="shared" si="10"/>
        <v>1</v>
      </c>
      <c r="BY22">
        <f t="shared" si="10"/>
        <v>1</v>
      </c>
      <c r="BZ22">
        <f t="shared" si="10"/>
        <v>1</v>
      </c>
      <c r="CA22">
        <f t="shared" si="10"/>
        <v>1</v>
      </c>
      <c r="CB22">
        <f t="shared" si="10"/>
        <v>1</v>
      </c>
      <c r="CC22">
        <f t="shared" si="10"/>
        <v>1</v>
      </c>
      <c r="CD22">
        <f t="shared" si="10"/>
        <v>1</v>
      </c>
      <c r="CE22">
        <f t="shared" si="10"/>
        <v>1</v>
      </c>
      <c r="CF22">
        <f t="shared" si="10"/>
        <v>1</v>
      </c>
      <c r="CG22">
        <f t="shared" si="10"/>
        <v>1</v>
      </c>
      <c r="CH22">
        <f t="shared" si="10"/>
        <v>1</v>
      </c>
      <c r="CI22">
        <f t="shared" si="10"/>
        <v>1</v>
      </c>
      <c r="CJ22">
        <f t="shared" si="10"/>
        <v>1</v>
      </c>
      <c r="CK22">
        <f t="shared" si="10"/>
        <v>1</v>
      </c>
      <c r="CL22">
        <f t="shared" si="10"/>
        <v>1</v>
      </c>
      <c r="CM22">
        <f t="shared" si="10"/>
        <v>1</v>
      </c>
      <c r="CN22">
        <f t="shared" si="10"/>
        <v>1</v>
      </c>
      <c r="CO22">
        <f t="shared" si="10"/>
        <v>1</v>
      </c>
      <c r="CP22">
        <f t="shared" si="10"/>
        <v>1</v>
      </c>
      <c r="CQ22">
        <f t="shared" si="10"/>
        <v>1</v>
      </c>
      <c r="CR22">
        <f t="shared" si="10"/>
        <v>1</v>
      </c>
      <c r="CS22">
        <f t="shared" si="10"/>
        <v>1</v>
      </c>
      <c r="CT22">
        <f t="shared" si="10"/>
        <v>1</v>
      </c>
      <c r="CU22">
        <f t="shared" si="10"/>
        <v>1</v>
      </c>
      <c r="CV22">
        <f t="shared" si="10"/>
        <v>1</v>
      </c>
      <c r="CW22">
        <f t="shared" si="10"/>
        <v>1</v>
      </c>
      <c r="CX22">
        <f t="shared" si="10"/>
        <v>1</v>
      </c>
    </row>
    <row r="23" spans="1:102" x14ac:dyDescent="0.25">
      <c r="A23" s="6" t="str">
        <v xml:space="preserve"> </v>
      </c>
    </row>
    <row r="24" spans="1:102" x14ac:dyDescent="0.25">
      <c r="A24" s="6">
        <v>214.67045617561223</v>
      </c>
      <c r="C24">
        <f t="shared" si="2"/>
        <v>0</v>
      </c>
      <c r="D24">
        <f t="shared" si="11"/>
        <v>0</v>
      </c>
      <c r="E24">
        <f t="shared" si="11"/>
        <v>0</v>
      </c>
      <c r="F24">
        <f t="shared" si="11"/>
        <v>1</v>
      </c>
      <c r="G24">
        <f t="shared" si="11"/>
        <v>1</v>
      </c>
      <c r="H24">
        <f t="shared" si="11"/>
        <v>1</v>
      </c>
      <c r="I24">
        <f t="shared" si="11"/>
        <v>1</v>
      </c>
      <c r="J24">
        <f t="shared" si="11"/>
        <v>1</v>
      </c>
      <c r="K24">
        <f t="shared" si="11"/>
        <v>1</v>
      </c>
      <c r="L24">
        <f t="shared" si="11"/>
        <v>1</v>
      </c>
      <c r="M24">
        <f t="shared" si="11"/>
        <v>1</v>
      </c>
      <c r="N24">
        <f t="shared" si="11"/>
        <v>1</v>
      </c>
      <c r="O24">
        <f t="shared" si="11"/>
        <v>1</v>
      </c>
      <c r="P24">
        <f t="shared" si="11"/>
        <v>1</v>
      </c>
      <c r="Q24">
        <f t="shared" si="11"/>
        <v>1</v>
      </c>
      <c r="R24">
        <f t="shared" si="11"/>
        <v>1</v>
      </c>
      <c r="S24">
        <f t="shared" si="11"/>
        <v>1</v>
      </c>
      <c r="T24">
        <f t="shared" si="11"/>
        <v>1</v>
      </c>
      <c r="U24">
        <f t="shared" si="11"/>
        <v>1</v>
      </c>
      <c r="V24">
        <f t="shared" si="11"/>
        <v>1</v>
      </c>
      <c r="W24">
        <f t="shared" si="11"/>
        <v>1</v>
      </c>
      <c r="X24">
        <f t="shared" si="11"/>
        <v>1</v>
      </c>
      <c r="Y24">
        <f t="shared" si="11"/>
        <v>1</v>
      </c>
      <c r="Z24">
        <f t="shared" si="11"/>
        <v>1</v>
      </c>
      <c r="AA24">
        <f t="shared" si="11"/>
        <v>1</v>
      </c>
      <c r="AB24">
        <f t="shared" si="11"/>
        <v>1</v>
      </c>
      <c r="AC24">
        <f t="shared" si="11"/>
        <v>1</v>
      </c>
      <c r="AD24">
        <f t="shared" si="11"/>
        <v>1</v>
      </c>
      <c r="AE24">
        <f t="shared" si="11"/>
        <v>1</v>
      </c>
      <c r="AF24">
        <f t="shared" si="11"/>
        <v>1</v>
      </c>
      <c r="AG24">
        <f t="shared" si="11"/>
        <v>1</v>
      </c>
      <c r="AH24">
        <f t="shared" si="11"/>
        <v>1</v>
      </c>
      <c r="AI24">
        <f t="shared" si="11"/>
        <v>1</v>
      </c>
      <c r="AJ24">
        <f t="shared" si="11"/>
        <v>1</v>
      </c>
      <c r="AK24">
        <f t="shared" si="11"/>
        <v>1</v>
      </c>
      <c r="AL24">
        <f t="shared" si="11"/>
        <v>1</v>
      </c>
      <c r="AM24">
        <f t="shared" si="11"/>
        <v>1</v>
      </c>
      <c r="AN24">
        <f t="shared" si="11"/>
        <v>1</v>
      </c>
      <c r="AO24">
        <f t="shared" si="11"/>
        <v>1</v>
      </c>
      <c r="AP24">
        <f t="shared" si="11"/>
        <v>1</v>
      </c>
      <c r="AQ24">
        <f t="shared" si="11"/>
        <v>1</v>
      </c>
      <c r="AR24">
        <f t="shared" si="11"/>
        <v>1</v>
      </c>
      <c r="AS24">
        <f t="shared" si="11"/>
        <v>1</v>
      </c>
      <c r="AT24">
        <f t="shared" si="11"/>
        <v>1</v>
      </c>
      <c r="AU24">
        <f t="shared" si="11"/>
        <v>1</v>
      </c>
      <c r="AV24">
        <f t="shared" si="11"/>
        <v>1</v>
      </c>
      <c r="AW24">
        <f t="shared" si="11"/>
        <v>1</v>
      </c>
      <c r="AX24">
        <f t="shared" si="11"/>
        <v>1</v>
      </c>
      <c r="AY24">
        <f t="shared" si="11"/>
        <v>1</v>
      </c>
      <c r="AZ24">
        <f t="shared" si="11"/>
        <v>1</v>
      </c>
      <c r="BA24">
        <f t="shared" si="11"/>
        <v>1</v>
      </c>
      <c r="BB24">
        <f t="shared" si="11"/>
        <v>1</v>
      </c>
      <c r="BC24">
        <f t="shared" si="11"/>
        <v>1</v>
      </c>
      <c r="BD24">
        <f t="shared" si="11"/>
        <v>1</v>
      </c>
      <c r="BE24">
        <f t="shared" si="11"/>
        <v>1</v>
      </c>
      <c r="BF24">
        <f t="shared" si="11"/>
        <v>1</v>
      </c>
      <c r="BG24">
        <f t="shared" si="11"/>
        <v>1</v>
      </c>
      <c r="BH24">
        <f t="shared" si="11"/>
        <v>1</v>
      </c>
      <c r="BI24">
        <f t="shared" si="11"/>
        <v>1</v>
      </c>
      <c r="BJ24">
        <f t="shared" si="11"/>
        <v>1</v>
      </c>
      <c r="BK24">
        <f t="shared" si="11"/>
        <v>1</v>
      </c>
      <c r="BL24">
        <f t="shared" si="11"/>
        <v>1</v>
      </c>
      <c r="BM24">
        <f t="shared" si="11"/>
        <v>1</v>
      </c>
      <c r="BN24">
        <f t="shared" si="11"/>
        <v>1</v>
      </c>
      <c r="BO24">
        <f t="shared" si="11"/>
        <v>1</v>
      </c>
      <c r="BP24">
        <f t="shared" si="10"/>
        <v>1</v>
      </c>
      <c r="BQ24">
        <f t="shared" si="10"/>
        <v>1</v>
      </c>
      <c r="BR24">
        <f t="shared" si="10"/>
        <v>1</v>
      </c>
      <c r="BS24">
        <f t="shared" si="10"/>
        <v>1</v>
      </c>
      <c r="BT24">
        <f t="shared" si="10"/>
        <v>1</v>
      </c>
      <c r="BU24">
        <f t="shared" si="10"/>
        <v>1</v>
      </c>
      <c r="BV24">
        <f t="shared" si="10"/>
        <v>1</v>
      </c>
      <c r="BW24">
        <f t="shared" si="10"/>
        <v>1</v>
      </c>
      <c r="BX24">
        <f t="shared" si="10"/>
        <v>1</v>
      </c>
      <c r="BY24">
        <f t="shared" si="10"/>
        <v>1</v>
      </c>
      <c r="BZ24">
        <f t="shared" si="10"/>
        <v>1</v>
      </c>
      <c r="CA24">
        <f t="shared" si="10"/>
        <v>1</v>
      </c>
      <c r="CB24">
        <f t="shared" si="10"/>
        <v>1</v>
      </c>
      <c r="CC24">
        <f t="shared" si="10"/>
        <v>1</v>
      </c>
      <c r="CD24">
        <f t="shared" si="10"/>
        <v>1</v>
      </c>
      <c r="CE24">
        <f t="shared" si="10"/>
        <v>1</v>
      </c>
      <c r="CF24">
        <f t="shared" si="10"/>
        <v>1</v>
      </c>
      <c r="CG24">
        <f t="shared" si="10"/>
        <v>1</v>
      </c>
      <c r="CH24">
        <f t="shared" si="10"/>
        <v>1</v>
      </c>
      <c r="CI24">
        <f t="shared" si="10"/>
        <v>1</v>
      </c>
      <c r="CJ24">
        <f t="shared" si="10"/>
        <v>1</v>
      </c>
      <c r="CK24">
        <f t="shared" si="10"/>
        <v>1</v>
      </c>
      <c r="CL24">
        <f t="shared" si="10"/>
        <v>1</v>
      </c>
      <c r="CM24">
        <f t="shared" si="10"/>
        <v>1</v>
      </c>
      <c r="CN24">
        <f t="shared" si="10"/>
        <v>1</v>
      </c>
      <c r="CO24">
        <f t="shared" si="10"/>
        <v>1</v>
      </c>
      <c r="CP24">
        <f t="shared" si="10"/>
        <v>1</v>
      </c>
      <c r="CQ24">
        <f t="shared" si="10"/>
        <v>1</v>
      </c>
      <c r="CR24">
        <f t="shared" si="10"/>
        <v>1</v>
      </c>
      <c r="CS24">
        <f t="shared" si="10"/>
        <v>1</v>
      </c>
      <c r="CT24">
        <f t="shared" si="10"/>
        <v>1</v>
      </c>
      <c r="CU24">
        <f t="shared" si="10"/>
        <v>1</v>
      </c>
      <c r="CV24">
        <f t="shared" si="10"/>
        <v>1</v>
      </c>
      <c r="CW24">
        <f t="shared" si="10"/>
        <v>1</v>
      </c>
      <c r="CX24">
        <f t="shared" si="10"/>
        <v>1</v>
      </c>
    </row>
    <row r="25" spans="1:102" x14ac:dyDescent="0.25">
      <c r="A25" s="6">
        <v>210.07051096907614</v>
      </c>
      <c r="C25">
        <f t="shared" si="2"/>
        <v>0</v>
      </c>
      <c r="D25">
        <f t="shared" si="11"/>
        <v>0</v>
      </c>
      <c r="E25">
        <f t="shared" si="11"/>
        <v>0</v>
      </c>
      <c r="F25">
        <f t="shared" si="11"/>
        <v>1</v>
      </c>
      <c r="G25">
        <f t="shared" si="11"/>
        <v>1</v>
      </c>
      <c r="H25">
        <f t="shared" si="11"/>
        <v>1</v>
      </c>
      <c r="I25">
        <f t="shared" si="11"/>
        <v>1</v>
      </c>
      <c r="J25">
        <f t="shared" si="11"/>
        <v>1</v>
      </c>
      <c r="K25">
        <f t="shared" si="11"/>
        <v>1</v>
      </c>
      <c r="L25">
        <f t="shared" si="11"/>
        <v>1</v>
      </c>
      <c r="M25">
        <f t="shared" si="11"/>
        <v>1</v>
      </c>
      <c r="N25">
        <f t="shared" si="11"/>
        <v>1</v>
      </c>
      <c r="O25">
        <f t="shared" si="11"/>
        <v>1</v>
      </c>
      <c r="P25">
        <f t="shared" si="11"/>
        <v>1</v>
      </c>
      <c r="Q25">
        <f t="shared" si="11"/>
        <v>1</v>
      </c>
      <c r="R25">
        <f t="shared" si="11"/>
        <v>1</v>
      </c>
      <c r="S25">
        <f t="shared" si="11"/>
        <v>1</v>
      </c>
      <c r="T25">
        <f t="shared" si="11"/>
        <v>1</v>
      </c>
      <c r="U25">
        <f t="shared" si="11"/>
        <v>1</v>
      </c>
      <c r="V25">
        <f t="shared" si="11"/>
        <v>1</v>
      </c>
      <c r="W25">
        <f t="shared" si="11"/>
        <v>1</v>
      </c>
      <c r="X25">
        <f t="shared" si="11"/>
        <v>1</v>
      </c>
      <c r="Y25">
        <f t="shared" si="11"/>
        <v>1</v>
      </c>
      <c r="Z25">
        <f t="shared" si="11"/>
        <v>1</v>
      </c>
      <c r="AA25">
        <f t="shared" si="11"/>
        <v>1</v>
      </c>
      <c r="AB25">
        <f t="shared" si="11"/>
        <v>1</v>
      </c>
      <c r="AC25">
        <f t="shared" si="11"/>
        <v>1</v>
      </c>
      <c r="AD25">
        <f t="shared" si="11"/>
        <v>1</v>
      </c>
      <c r="AE25">
        <f t="shared" si="11"/>
        <v>1</v>
      </c>
      <c r="AF25">
        <f t="shared" si="11"/>
        <v>1</v>
      </c>
      <c r="AG25">
        <f t="shared" si="11"/>
        <v>1</v>
      </c>
      <c r="AH25">
        <f t="shared" si="11"/>
        <v>1</v>
      </c>
      <c r="AI25">
        <f t="shared" si="11"/>
        <v>1</v>
      </c>
      <c r="AJ25">
        <f t="shared" si="11"/>
        <v>1</v>
      </c>
      <c r="AK25">
        <f t="shared" si="11"/>
        <v>1</v>
      </c>
      <c r="AL25">
        <f t="shared" si="11"/>
        <v>1</v>
      </c>
      <c r="AM25">
        <f t="shared" si="11"/>
        <v>1</v>
      </c>
      <c r="AN25">
        <f t="shared" si="11"/>
        <v>1</v>
      </c>
      <c r="AO25">
        <f t="shared" si="11"/>
        <v>1</v>
      </c>
      <c r="AP25">
        <f t="shared" si="11"/>
        <v>1</v>
      </c>
      <c r="AQ25">
        <f t="shared" si="11"/>
        <v>1</v>
      </c>
      <c r="AR25">
        <f t="shared" si="11"/>
        <v>1</v>
      </c>
      <c r="AS25">
        <f t="shared" si="11"/>
        <v>1</v>
      </c>
      <c r="AT25">
        <f t="shared" si="11"/>
        <v>1</v>
      </c>
      <c r="AU25">
        <f t="shared" si="11"/>
        <v>1</v>
      </c>
      <c r="AV25">
        <f t="shared" si="11"/>
        <v>1</v>
      </c>
      <c r="AW25">
        <f t="shared" si="11"/>
        <v>1</v>
      </c>
      <c r="AX25">
        <f t="shared" si="11"/>
        <v>1</v>
      </c>
      <c r="AY25">
        <f t="shared" si="11"/>
        <v>1</v>
      </c>
      <c r="AZ25">
        <f t="shared" si="11"/>
        <v>1</v>
      </c>
      <c r="BA25">
        <f t="shared" si="11"/>
        <v>1</v>
      </c>
      <c r="BB25">
        <f t="shared" si="11"/>
        <v>1</v>
      </c>
      <c r="BC25">
        <f t="shared" si="11"/>
        <v>1</v>
      </c>
      <c r="BD25">
        <f t="shared" si="11"/>
        <v>1</v>
      </c>
      <c r="BE25">
        <f t="shared" si="11"/>
        <v>1</v>
      </c>
      <c r="BF25">
        <f t="shared" si="11"/>
        <v>1</v>
      </c>
      <c r="BG25">
        <f t="shared" si="11"/>
        <v>1</v>
      </c>
      <c r="BH25">
        <f t="shared" si="11"/>
        <v>1</v>
      </c>
      <c r="BI25">
        <f t="shared" si="11"/>
        <v>1</v>
      </c>
      <c r="BJ25">
        <f t="shared" si="11"/>
        <v>1</v>
      </c>
      <c r="BK25">
        <f t="shared" si="11"/>
        <v>1</v>
      </c>
      <c r="BL25">
        <f t="shared" si="11"/>
        <v>1</v>
      </c>
      <c r="BM25">
        <f t="shared" si="11"/>
        <v>1</v>
      </c>
      <c r="BN25">
        <f t="shared" si="11"/>
        <v>1</v>
      </c>
      <c r="BO25">
        <f t="shared" ref="BO25:CX28" si="12">IF(BO$2&lt;$A25,1,0)</f>
        <v>1</v>
      </c>
      <c r="BP25">
        <f t="shared" si="12"/>
        <v>1</v>
      </c>
      <c r="BQ25">
        <f t="shared" si="12"/>
        <v>1</v>
      </c>
      <c r="BR25">
        <f t="shared" si="12"/>
        <v>1</v>
      </c>
      <c r="BS25">
        <f t="shared" si="12"/>
        <v>1</v>
      </c>
      <c r="BT25">
        <f t="shared" si="12"/>
        <v>1</v>
      </c>
      <c r="BU25">
        <f t="shared" si="12"/>
        <v>1</v>
      </c>
      <c r="BV25">
        <f t="shared" si="12"/>
        <v>1</v>
      </c>
      <c r="BW25">
        <f t="shared" si="12"/>
        <v>1</v>
      </c>
      <c r="BX25">
        <f t="shared" si="12"/>
        <v>1</v>
      </c>
      <c r="BY25">
        <f t="shared" si="12"/>
        <v>1</v>
      </c>
      <c r="BZ25">
        <f t="shared" si="12"/>
        <v>1</v>
      </c>
      <c r="CA25">
        <f t="shared" si="12"/>
        <v>1</v>
      </c>
      <c r="CB25">
        <f t="shared" si="12"/>
        <v>1</v>
      </c>
      <c r="CC25">
        <f t="shared" si="12"/>
        <v>1</v>
      </c>
      <c r="CD25">
        <f t="shared" si="12"/>
        <v>1</v>
      </c>
      <c r="CE25">
        <f t="shared" si="12"/>
        <v>1</v>
      </c>
      <c r="CF25">
        <f t="shared" si="12"/>
        <v>1</v>
      </c>
      <c r="CG25">
        <f t="shared" si="12"/>
        <v>1</v>
      </c>
      <c r="CH25">
        <f t="shared" si="12"/>
        <v>1</v>
      </c>
      <c r="CI25">
        <f t="shared" si="12"/>
        <v>1</v>
      </c>
      <c r="CJ25">
        <f t="shared" si="12"/>
        <v>1</v>
      </c>
      <c r="CK25">
        <f t="shared" si="12"/>
        <v>1</v>
      </c>
      <c r="CL25">
        <f t="shared" si="12"/>
        <v>1</v>
      </c>
      <c r="CM25">
        <f t="shared" si="12"/>
        <v>1</v>
      </c>
      <c r="CN25">
        <f t="shared" si="12"/>
        <v>1</v>
      </c>
      <c r="CO25">
        <f t="shared" si="12"/>
        <v>1</v>
      </c>
      <c r="CP25">
        <f t="shared" si="12"/>
        <v>1</v>
      </c>
      <c r="CQ25">
        <f t="shared" si="12"/>
        <v>1</v>
      </c>
      <c r="CR25">
        <f t="shared" si="12"/>
        <v>1</v>
      </c>
      <c r="CS25">
        <f t="shared" si="12"/>
        <v>1</v>
      </c>
      <c r="CT25">
        <f t="shared" si="12"/>
        <v>1</v>
      </c>
      <c r="CU25">
        <f t="shared" si="12"/>
        <v>1</v>
      </c>
      <c r="CV25">
        <f t="shared" si="12"/>
        <v>1</v>
      </c>
      <c r="CW25">
        <f t="shared" si="12"/>
        <v>1</v>
      </c>
      <c r="CX25">
        <f t="shared" si="12"/>
        <v>1</v>
      </c>
    </row>
    <row r="26" spans="1:102" x14ac:dyDescent="0.25">
      <c r="A26" s="6">
        <v>205.56913310282567</v>
      </c>
      <c r="C26">
        <f t="shared" si="2"/>
        <v>0</v>
      </c>
      <c r="D26">
        <f t="shared" ref="D26:BO29" si="13">IF(D$2&lt;$A26,1,0)</f>
        <v>0</v>
      </c>
      <c r="E26">
        <f t="shared" si="13"/>
        <v>0</v>
      </c>
      <c r="F26">
        <f t="shared" si="13"/>
        <v>1</v>
      </c>
      <c r="G26">
        <f t="shared" si="13"/>
        <v>1</v>
      </c>
      <c r="H26">
        <f t="shared" si="13"/>
        <v>1</v>
      </c>
      <c r="I26">
        <f t="shared" si="13"/>
        <v>1</v>
      </c>
      <c r="J26">
        <f t="shared" si="13"/>
        <v>1</v>
      </c>
      <c r="K26">
        <f t="shared" si="13"/>
        <v>1</v>
      </c>
      <c r="L26">
        <f t="shared" si="13"/>
        <v>1</v>
      </c>
      <c r="M26">
        <f t="shared" si="13"/>
        <v>1</v>
      </c>
      <c r="N26">
        <f t="shared" si="13"/>
        <v>1</v>
      </c>
      <c r="O26">
        <f t="shared" si="13"/>
        <v>1</v>
      </c>
      <c r="P26">
        <f t="shared" si="13"/>
        <v>1</v>
      </c>
      <c r="Q26">
        <f t="shared" si="13"/>
        <v>1</v>
      </c>
      <c r="R26">
        <f t="shared" si="13"/>
        <v>1</v>
      </c>
      <c r="S26">
        <f t="shared" si="13"/>
        <v>1</v>
      </c>
      <c r="T26">
        <f t="shared" si="13"/>
        <v>1</v>
      </c>
      <c r="U26">
        <f t="shared" si="13"/>
        <v>1</v>
      </c>
      <c r="V26">
        <f t="shared" si="13"/>
        <v>1</v>
      </c>
      <c r="W26">
        <f t="shared" si="13"/>
        <v>1</v>
      </c>
      <c r="X26">
        <f t="shared" si="13"/>
        <v>1</v>
      </c>
      <c r="Y26">
        <f t="shared" si="13"/>
        <v>1</v>
      </c>
      <c r="Z26">
        <f t="shared" si="13"/>
        <v>1</v>
      </c>
      <c r="AA26">
        <f t="shared" si="13"/>
        <v>1</v>
      </c>
      <c r="AB26">
        <f t="shared" si="13"/>
        <v>1</v>
      </c>
      <c r="AC26">
        <f t="shared" si="13"/>
        <v>1</v>
      </c>
      <c r="AD26">
        <f t="shared" si="13"/>
        <v>1</v>
      </c>
      <c r="AE26">
        <f t="shared" si="13"/>
        <v>1</v>
      </c>
      <c r="AF26">
        <f t="shared" si="13"/>
        <v>1</v>
      </c>
      <c r="AG26">
        <f t="shared" si="13"/>
        <v>1</v>
      </c>
      <c r="AH26">
        <f t="shared" si="13"/>
        <v>1</v>
      </c>
      <c r="AI26">
        <f t="shared" si="13"/>
        <v>1</v>
      </c>
      <c r="AJ26">
        <f t="shared" si="13"/>
        <v>1</v>
      </c>
      <c r="AK26">
        <f t="shared" si="13"/>
        <v>1</v>
      </c>
      <c r="AL26">
        <f t="shared" si="13"/>
        <v>1</v>
      </c>
      <c r="AM26">
        <f t="shared" si="13"/>
        <v>1</v>
      </c>
      <c r="AN26">
        <f t="shared" si="13"/>
        <v>1</v>
      </c>
      <c r="AO26">
        <f t="shared" si="13"/>
        <v>1</v>
      </c>
      <c r="AP26">
        <f t="shared" si="13"/>
        <v>1</v>
      </c>
      <c r="AQ26">
        <f t="shared" si="13"/>
        <v>1</v>
      </c>
      <c r="AR26">
        <f t="shared" si="13"/>
        <v>1</v>
      </c>
      <c r="AS26">
        <f t="shared" si="13"/>
        <v>1</v>
      </c>
      <c r="AT26">
        <f t="shared" si="13"/>
        <v>1</v>
      </c>
      <c r="AU26">
        <f t="shared" si="13"/>
        <v>1</v>
      </c>
      <c r="AV26">
        <f t="shared" si="13"/>
        <v>1</v>
      </c>
      <c r="AW26">
        <f t="shared" si="13"/>
        <v>1</v>
      </c>
      <c r="AX26">
        <f t="shared" si="13"/>
        <v>1</v>
      </c>
      <c r="AY26">
        <f t="shared" si="13"/>
        <v>1</v>
      </c>
      <c r="AZ26">
        <f t="shared" si="13"/>
        <v>1</v>
      </c>
      <c r="BA26">
        <f t="shared" si="13"/>
        <v>1</v>
      </c>
      <c r="BB26">
        <f t="shared" si="13"/>
        <v>1</v>
      </c>
      <c r="BC26">
        <f t="shared" si="13"/>
        <v>1</v>
      </c>
      <c r="BD26">
        <f t="shared" si="13"/>
        <v>1</v>
      </c>
      <c r="BE26">
        <f t="shared" si="13"/>
        <v>1</v>
      </c>
      <c r="BF26">
        <f t="shared" si="13"/>
        <v>1</v>
      </c>
      <c r="BG26">
        <f t="shared" si="13"/>
        <v>1</v>
      </c>
      <c r="BH26">
        <f t="shared" si="13"/>
        <v>1</v>
      </c>
      <c r="BI26">
        <f t="shared" si="13"/>
        <v>1</v>
      </c>
      <c r="BJ26">
        <f t="shared" si="13"/>
        <v>1</v>
      </c>
      <c r="BK26">
        <f t="shared" si="13"/>
        <v>1</v>
      </c>
      <c r="BL26">
        <f t="shared" si="13"/>
        <v>1</v>
      </c>
      <c r="BM26">
        <f t="shared" si="13"/>
        <v>1</v>
      </c>
      <c r="BN26">
        <f t="shared" si="13"/>
        <v>1</v>
      </c>
      <c r="BO26">
        <f t="shared" si="13"/>
        <v>1</v>
      </c>
      <c r="BP26">
        <f t="shared" si="12"/>
        <v>1</v>
      </c>
      <c r="BQ26">
        <f t="shared" si="12"/>
        <v>1</v>
      </c>
      <c r="BR26">
        <f t="shared" si="12"/>
        <v>1</v>
      </c>
      <c r="BS26">
        <f t="shared" si="12"/>
        <v>1</v>
      </c>
      <c r="BT26">
        <f t="shared" si="12"/>
        <v>1</v>
      </c>
      <c r="BU26">
        <f t="shared" si="12"/>
        <v>1</v>
      </c>
      <c r="BV26">
        <f t="shared" si="12"/>
        <v>1</v>
      </c>
      <c r="BW26">
        <f t="shared" si="12"/>
        <v>1</v>
      </c>
      <c r="BX26">
        <f t="shared" si="12"/>
        <v>1</v>
      </c>
      <c r="BY26">
        <f t="shared" si="12"/>
        <v>1</v>
      </c>
      <c r="BZ26">
        <f t="shared" si="12"/>
        <v>1</v>
      </c>
      <c r="CA26">
        <f t="shared" si="12"/>
        <v>1</v>
      </c>
      <c r="CB26">
        <f t="shared" si="12"/>
        <v>1</v>
      </c>
      <c r="CC26">
        <f t="shared" si="12"/>
        <v>1</v>
      </c>
      <c r="CD26">
        <f t="shared" si="12"/>
        <v>1</v>
      </c>
      <c r="CE26">
        <f t="shared" si="12"/>
        <v>1</v>
      </c>
      <c r="CF26">
        <f t="shared" si="12"/>
        <v>1</v>
      </c>
      <c r="CG26">
        <f t="shared" si="12"/>
        <v>1</v>
      </c>
      <c r="CH26">
        <f t="shared" si="12"/>
        <v>1</v>
      </c>
      <c r="CI26">
        <f t="shared" si="12"/>
        <v>1</v>
      </c>
      <c r="CJ26">
        <f t="shared" si="12"/>
        <v>1</v>
      </c>
      <c r="CK26">
        <f t="shared" si="12"/>
        <v>1</v>
      </c>
      <c r="CL26">
        <f t="shared" si="12"/>
        <v>1</v>
      </c>
      <c r="CM26">
        <f t="shared" si="12"/>
        <v>1</v>
      </c>
      <c r="CN26">
        <f t="shared" si="12"/>
        <v>1</v>
      </c>
      <c r="CO26">
        <f t="shared" si="12"/>
        <v>1</v>
      </c>
      <c r="CP26">
        <f t="shared" si="12"/>
        <v>1</v>
      </c>
      <c r="CQ26">
        <f t="shared" si="12"/>
        <v>1</v>
      </c>
      <c r="CR26">
        <f t="shared" si="12"/>
        <v>1</v>
      </c>
      <c r="CS26">
        <f t="shared" si="12"/>
        <v>1</v>
      </c>
      <c r="CT26">
        <f t="shared" si="12"/>
        <v>1</v>
      </c>
      <c r="CU26">
        <f t="shared" si="12"/>
        <v>1</v>
      </c>
      <c r="CV26">
        <f t="shared" si="12"/>
        <v>1</v>
      </c>
      <c r="CW26">
        <f t="shared" si="12"/>
        <v>1</v>
      </c>
      <c r="CX26">
        <f t="shared" si="12"/>
        <v>1</v>
      </c>
    </row>
    <row r="27" spans="1:102" x14ac:dyDescent="0.25">
      <c r="A27" s="6" t="str">
        <v xml:space="preserve"> </v>
      </c>
    </row>
    <row r="28" spans="1:102" x14ac:dyDescent="0.25">
      <c r="A28" s="6">
        <v>214.67045617561223</v>
      </c>
      <c r="C28">
        <f t="shared" si="2"/>
        <v>0</v>
      </c>
      <c r="D28">
        <f t="shared" si="13"/>
        <v>0</v>
      </c>
      <c r="E28">
        <f t="shared" si="13"/>
        <v>0</v>
      </c>
      <c r="F28">
        <f t="shared" si="13"/>
        <v>1</v>
      </c>
      <c r="G28">
        <f t="shared" si="13"/>
        <v>1</v>
      </c>
      <c r="H28">
        <f t="shared" si="13"/>
        <v>1</v>
      </c>
      <c r="I28">
        <f t="shared" si="13"/>
        <v>1</v>
      </c>
      <c r="J28">
        <f t="shared" si="13"/>
        <v>1</v>
      </c>
      <c r="K28">
        <f t="shared" si="13"/>
        <v>1</v>
      </c>
      <c r="L28">
        <f t="shared" si="13"/>
        <v>1</v>
      </c>
      <c r="M28">
        <f t="shared" si="13"/>
        <v>1</v>
      </c>
      <c r="N28">
        <f t="shared" si="13"/>
        <v>1</v>
      </c>
      <c r="O28">
        <f t="shared" si="13"/>
        <v>1</v>
      </c>
      <c r="P28">
        <f t="shared" si="13"/>
        <v>1</v>
      </c>
      <c r="Q28">
        <f t="shared" si="13"/>
        <v>1</v>
      </c>
      <c r="R28">
        <f t="shared" si="13"/>
        <v>1</v>
      </c>
      <c r="S28">
        <f t="shared" si="13"/>
        <v>1</v>
      </c>
      <c r="T28">
        <f t="shared" si="13"/>
        <v>1</v>
      </c>
      <c r="U28">
        <f t="shared" si="13"/>
        <v>1</v>
      </c>
      <c r="V28">
        <f t="shared" si="13"/>
        <v>1</v>
      </c>
      <c r="W28">
        <f t="shared" si="13"/>
        <v>1</v>
      </c>
      <c r="X28">
        <f t="shared" si="13"/>
        <v>1</v>
      </c>
      <c r="Y28">
        <f t="shared" si="13"/>
        <v>1</v>
      </c>
      <c r="Z28">
        <f t="shared" si="13"/>
        <v>1</v>
      </c>
      <c r="AA28">
        <f t="shared" si="13"/>
        <v>1</v>
      </c>
      <c r="AB28">
        <f t="shared" si="13"/>
        <v>1</v>
      </c>
      <c r="AC28">
        <f t="shared" si="13"/>
        <v>1</v>
      </c>
      <c r="AD28">
        <f t="shared" si="13"/>
        <v>1</v>
      </c>
      <c r="AE28">
        <f t="shared" si="13"/>
        <v>1</v>
      </c>
      <c r="AF28">
        <f t="shared" si="13"/>
        <v>1</v>
      </c>
      <c r="AG28">
        <f t="shared" si="13"/>
        <v>1</v>
      </c>
      <c r="AH28">
        <f t="shared" si="13"/>
        <v>1</v>
      </c>
      <c r="AI28">
        <f t="shared" si="13"/>
        <v>1</v>
      </c>
      <c r="AJ28">
        <f t="shared" si="13"/>
        <v>1</v>
      </c>
      <c r="AK28">
        <f t="shared" si="13"/>
        <v>1</v>
      </c>
      <c r="AL28">
        <f t="shared" si="13"/>
        <v>1</v>
      </c>
      <c r="AM28">
        <f t="shared" si="13"/>
        <v>1</v>
      </c>
      <c r="AN28">
        <f t="shared" si="13"/>
        <v>1</v>
      </c>
      <c r="AO28">
        <f t="shared" si="13"/>
        <v>1</v>
      </c>
      <c r="AP28">
        <f t="shared" si="13"/>
        <v>1</v>
      </c>
      <c r="AQ28">
        <f t="shared" si="13"/>
        <v>1</v>
      </c>
      <c r="AR28">
        <f t="shared" si="13"/>
        <v>1</v>
      </c>
      <c r="AS28">
        <f t="shared" si="13"/>
        <v>1</v>
      </c>
      <c r="AT28">
        <f t="shared" si="13"/>
        <v>1</v>
      </c>
      <c r="AU28">
        <f t="shared" si="13"/>
        <v>1</v>
      </c>
      <c r="AV28">
        <f t="shared" si="13"/>
        <v>1</v>
      </c>
      <c r="AW28">
        <f t="shared" si="13"/>
        <v>1</v>
      </c>
      <c r="AX28">
        <f t="shared" si="13"/>
        <v>1</v>
      </c>
      <c r="AY28">
        <f t="shared" si="13"/>
        <v>1</v>
      </c>
      <c r="AZ28">
        <f t="shared" si="13"/>
        <v>1</v>
      </c>
      <c r="BA28">
        <f t="shared" si="13"/>
        <v>1</v>
      </c>
      <c r="BB28">
        <f t="shared" si="13"/>
        <v>1</v>
      </c>
      <c r="BC28">
        <f t="shared" si="13"/>
        <v>1</v>
      </c>
      <c r="BD28">
        <f t="shared" si="13"/>
        <v>1</v>
      </c>
      <c r="BE28">
        <f t="shared" si="13"/>
        <v>1</v>
      </c>
      <c r="BF28">
        <f t="shared" si="13"/>
        <v>1</v>
      </c>
      <c r="BG28">
        <f t="shared" si="13"/>
        <v>1</v>
      </c>
      <c r="BH28">
        <f t="shared" si="13"/>
        <v>1</v>
      </c>
      <c r="BI28">
        <f t="shared" si="13"/>
        <v>1</v>
      </c>
      <c r="BJ28">
        <f t="shared" si="13"/>
        <v>1</v>
      </c>
      <c r="BK28">
        <f t="shared" si="13"/>
        <v>1</v>
      </c>
      <c r="BL28">
        <f t="shared" si="13"/>
        <v>1</v>
      </c>
      <c r="BM28">
        <f t="shared" si="13"/>
        <v>1</v>
      </c>
      <c r="BN28">
        <f t="shared" si="13"/>
        <v>1</v>
      </c>
      <c r="BO28">
        <f t="shared" si="13"/>
        <v>1</v>
      </c>
      <c r="BP28">
        <f t="shared" si="12"/>
        <v>1</v>
      </c>
      <c r="BQ28">
        <f t="shared" si="12"/>
        <v>1</v>
      </c>
      <c r="BR28">
        <f t="shared" si="12"/>
        <v>1</v>
      </c>
      <c r="BS28">
        <f t="shared" si="12"/>
        <v>1</v>
      </c>
      <c r="BT28">
        <f t="shared" si="12"/>
        <v>1</v>
      </c>
      <c r="BU28">
        <f t="shared" si="12"/>
        <v>1</v>
      </c>
      <c r="BV28">
        <f t="shared" si="12"/>
        <v>1</v>
      </c>
      <c r="BW28">
        <f t="shared" si="12"/>
        <v>1</v>
      </c>
      <c r="BX28">
        <f t="shared" si="12"/>
        <v>1</v>
      </c>
      <c r="BY28">
        <f t="shared" si="12"/>
        <v>1</v>
      </c>
      <c r="BZ28">
        <f t="shared" si="12"/>
        <v>1</v>
      </c>
      <c r="CA28">
        <f t="shared" si="12"/>
        <v>1</v>
      </c>
      <c r="CB28">
        <f t="shared" si="12"/>
        <v>1</v>
      </c>
      <c r="CC28">
        <f t="shared" si="12"/>
        <v>1</v>
      </c>
      <c r="CD28">
        <f t="shared" si="12"/>
        <v>1</v>
      </c>
      <c r="CE28">
        <f t="shared" si="12"/>
        <v>1</v>
      </c>
      <c r="CF28">
        <f t="shared" si="12"/>
        <v>1</v>
      </c>
      <c r="CG28">
        <f t="shared" si="12"/>
        <v>1</v>
      </c>
      <c r="CH28">
        <f t="shared" si="12"/>
        <v>1</v>
      </c>
      <c r="CI28">
        <f t="shared" si="12"/>
        <v>1</v>
      </c>
      <c r="CJ28">
        <f t="shared" si="12"/>
        <v>1</v>
      </c>
      <c r="CK28">
        <f t="shared" si="12"/>
        <v>1</v>
      </c>
      <c r="CL28">
        <f t="shared" si="12"/>
        <v>1</v>
      </c>
      <c r="CM28">
        <f t="shared" si="12"/>
        <v>1</v>
      </c>
      <c r="CN28">
        <f t="shared" si="12"/>
        <v>1</v>
      </c>
      <c r="CO28">
        <f t="shared" si="12"/>
        <v>1</v>
      </c>
      <c r="CP28">
        <f t="shared" si="12"/>
        <v>1</v>
      </c>
      <c r="CQ28">
        <f t="shared" si="12"/>
        <v>1</v>
      </c>
      <c r="CR28">
        <f t="shared" si="12"/>
        <v>1</v>
      </c>
      <c r="CS28">
        <f t="shared" si="12"/>
        <v>1</v>
      </c>
      <c r="CT28">
        <f t="shared" si="12"/>
        <v>1</v>
      </c>
      <c r="CU28">
        <f t="shared" si="12"/>
        <v>1</v>
      </c>
      <c r="CV28">
        <f t="shared" si="12"/>
        <v>1</v>
      </c>
      <c r="CW28">
        <f t="shared" si="12"/>
        <v>1</v>
      </c>
      <c r="CX28">
        <f t="shared" si="12"/>
        <v>1</v>
      </c>
    </row>
    <row r="29" spans="1:102" x14ac:dyDescent="0.25">
      <c r="A29" s="6">
        <v>212.35802885404527</v>
      </c>
      <c r="C29">
        <f t="shared" si="2"/>
        <v>0</v>
      </c>
      <c r="D29">
        <f t="shared" si="13"/>
        <v>0</v>
      </c>
      <c r="E29">
        <f t="shared" si="13"/>
        <v>0</v>
      </c>
      <c r="F29">
        <f t="shared" si="13"/>
        <v>1</v>
      </c>
      <c r="G29">
        <f t="shared" si="13"/>
        <v>1</v>
      </c>
      <c r="H29">
        <f t="shared" si="13"/>
        <v>1</v>
      </c>
      <c r="I29">
        <f t="shared" si="13"/>
        <v>1</v>
      </c>
      <c r="J29">
        <f t="shared" si="13"/>
        <v>1</v>
      </c>
      <c r="K29">
        <f t="shared" si="13"/>
        <v>1</v>
      </c>
      <c r="L29">
        <f t="shared" si="13"/>
        <v>1</v>
      </c>
      <c r="M29">
        <f t="shared" si="13"/>
        <v>1</v>
      </c>
      <c r="N29">
        <f t="shared" si="13"/>
        <v>1</v>
      </c>
      <c r="O29">
        <f t="shared" si="13"/>
        <v>1</v>
      </c>
      <c r="P29">
        <f t="shared" si="13"/>
        <v>1</v>
      </c>
      <c r="Q29">
        <f t="shared" si="13"/>
        <v>1</v>
      </c>
      <c r="R29">
        <f t="shared" si="13"/>
        <v>1</v>
      </c>
      <c r="S29">
        <f t="shared" si="13"/>
        <v>1</v>
      </c>
      <c r="T29">
        <f t="shared" si="13"/>
        <v>1</v>
      </c>
      <c r="U29">
        <f t="shared" si="13"/>
        <v>1</v>
      </c>
      <c r="V29">
        <f t="shared" si="13"/>
        <v>1</v>
      </c>
      <c r="W29">
        <f t="shared" si="13"/>
        <v>1</v>
      </c>
      <c r="X29">
        <f t="shared" si="13"/>
        <v>1</v>
      </c>
      <c r="Y29">
        <f t="shared" si="13"/>
        <v>1</v>
      </c>
      <c r="Z29">
        <f t="shared" si="13"/>
        <v>1</v>
      </c>
      <c r="AA29">
        <f t="shared" si="13"/>
        <v>1</v>
      </c>
      <c r="AB29">
        <f t="shared" si="13"/>
        <v>1</v>
      </c>
      <c r="AC29">
        <f t="shared" si="13"/>
        <v>1</v>
      </c>
      <c r="AD29">
        <f t="shared" si="13"/>
        <v>1</v>
      </c>
      <c r="AE29">
        <f t="shared" si="13"/>
        <v>1</v>
      </c>
      <c r="AF29">
        <f t="shared" si="13"/>
        <v>1</v>
      </c>
      <c r="AG29">
        <f t="shared" si="13"/>
        <v>1</v>
      </c>
      <c r="AH29">
        <f t="shared" si="13"/>
        <v>1</v>
      </c>
      <c r="AI29">
        <f t="shared" si="13"/>
        <v>1</v>
      </c>
      <c r="AJ29">
        <f t="shared" si="13"/>
        <v>1</v>
      </c>
      <c r="AK29">
        <f t="shared" si="13"/>
        <v>1</v>
      </c>
      <c r="AL29">
        <f t="shared" si="13"/>
        <v>1</v>
      </c>
      <c r="AM29">
        <f t="shared" si="13"/>
        <v>1</v>
      </c>
      <c r="AN29">
        <f t="shared" si="13"/>
        <v>1</v>
      </c>
      <c r="AO29">
        <f t="shared" si="13"/>
        <v>1</v>
      </c>
      <c r="AP29">
        <f t="shared" si="13"/>
        <v>1</v>
      </c>
      <c r="AQ29">
        <f t="shared" si="13"/>
        <v>1</v>
      </c>
      <c r="AR29">
        <f t="shared" si="13"/>
        <v>1</v>
      </c>
      <c r="AS29">
        <f t="shared" si="13"/>
        <v>1</v>
      </c>
      <c r="AT29">
        <f t="shared" si="13"/>
        <v>1</v>
      </c>
      <c r="AU29">
        <f t="shared" si="13"/>
        <v>1</v>
      </c>
      <c r="AV29">
        <f t="shared" si="13"/>
        <v>1</v>
      </c>
      <c r="AW29">
        <f t="shared" si="13"/>
        <v>1</v>
      </c>
      <c r="AX29">
        <f t="shared" si="13"/>
        <v>1</v>
      </c>
      <c r="AY29">
        <f t="shared" si="13"/>
        <v>1</v>
      </c>
      <c r="AZ29">
        <f t="shared" si="13"/>
        <v>1</v>
      </c>
      <c r="BA29">
        <f t="shared" si="13"/>
        <v>1</v>
      </c>
      <c r="BB29">
        <f t="shared" si="13"/>
        <v>1</v>
      </c>
      <c r="BC29">
        <f t="shared" si="13"/>
        <v>1</v>
      </c>
      <c r="BD29">
        <f t="shared" si="13"/>
        <v>1</v>
      </c>
      <c r="BE29">
        <f t="shared" si="13"/>
        <v>1</v>
      </c>
      <c r="BF29">
        <f t="shared" si="13"/>
        <v>1</v>
      </c>
      <c r="BG29">
        <f t="shared" si="13"/>
        <v>1</v>
      </c>
      <c r="BH29">
        <f t="shared" si="13"/>
        <v>1</v>
      </c>
      <c r="BI29">
        <f t="shared" si="13"/>
        <v>1</v>
      </c>
      <c r="BJ29">
        <f t="shared" si="13"/>
        <v>1</v>
      </c>
      <c r="BK29">
        <f t="shared" si="13"/>
        <v>1</v>
      </c>
      <c r="BL29">
        <f t="shared" si="13"/>
        <v>1</v>
      </c>
      <c r="BM29">
        <f t="shared" si="13"/>
        <v>1</v>
      </c>
      <c r="BN29">
        <f t="shared" si="13"/>
        <v>1</v>
      </c>
      <c r="BO29">
        <f t="shared" ref="BO29:CX32" si="14">IF(BO$2&lt;$A29,1,0)</f>
        <v>1</v>
      </c>
      <c r="BP29">
        <f t="shared" si="14"/>
        <v>1</v>
      </c>
      <c r="BQ29">
        <f t="shared" si="14"/>
        <v>1</v>
      </c>
      <c r="BR29">
        <f t="shared" si="14"/>
        <v>1</v>
      </c>
      <c r="BS29">
        <f t="shared" si="14"/>
        <v>1</v>
      </c>
      <c r="BT29">
        <f t="shared" si="14"/>
        <v>1</v>
      </c>
      <c r="BU29">
        <f t="shared" si="14"/>
        <v>1</v>
      </c>
      <c r="BV29">
        <f t="shared" si="14"/>
        <v>1</v>
      </c>
      <c r="BW29">
        <f t="shared" si="14"/>
        <v>1</v>
      </c>
      <c r="BX29">
        <f t="shared" si="14"/>
        <v>1</v>
      </c>
      <c r="BY29">
        <f t="shared" si="14"/>
        <v>1</v>
      </c>
      <c r="BZ29">
        <f t="shared" si="14"/>
        <v>1</v>
      </c>
      <c r="CA29">
        <f t="shared" si="14"/>
        <v>1</v>
      </c>
      <c r="CB29">
        <f t="shared" si="14"/>
        <v>1</v>
      </c>
      <c r="CC29">
        <f t="shared" si="14"/>
        <v>1</v>
      </c>
      <c r="CD29">
        <f t="shared" si="14"/>
        <v>1</v>
      </c>
      <c r="CE29">
        <f t="shared" si="14"/>
        <v>1</v>
      </c>
      <c r="CF29">
        <f t="shared" si="14"/>
        <v>1</v>
      </c>
      <c r="CG29">
        <f t="shared" si="14"/>
        <v>1</v>
      </c>
      <c r="CH29">
        <f t="shared" si="14"/>
        <v>1</v>
      </c>
      <c r="CI29">
        <f t="shared" si="14"/>
        <v>1</v>
      </c>
      <c r="CJ29">
        <f t="shared" si="14"/>
        <v>1</v>
      </c>
      <c r="CK29">
        <f t="shared" si="14"/>
        <v>1</v>
      </c>
      <c r="CL29">
        <f t="shared" si="14"/>
        <v>1</v>
      </c>
      <c r="CM29">
        <f t="shared" si="14"/>
        <v>1</v>
      </c>
      <c r="CN29">
        <f t="shared" si="14"/>
        <v>1</v>
      </c>
      <c r="CO29">
        <f t="shared" si="14"/>
        <v>1</v>
      </c>
      <c r="CP29">
        <f t="shared" si="14"/>
        <v>1</v>
      </c>
      <c r="CQ29">
        <f t="shared" si="14"/>
        <v>1</v>
      </c>
      <c r="CR29">
        <f t="shared" si="14"/>
        <v>1</v>
      </c>
      <c r="CS29">
        <f t="shared" si="14"/>
        <v>1</v>
      </c>
      <c r="CT29">
        <f t="shared" si="14"/>
        <v>1</v>
      </c>
      <c r="CU29">
        <f t="shared" si="14"/>
        <v>1</v>
      </c>
      <c r="CV29">
        <f t="shared" si="14"/>
        <v>1</v>
      </c>
      <c r="CW29">
        <f t="shared" si="14"/>
        <v>1</v>
      </c>
      <c r="CX29">
        <f t="shared" si="14"/>
        <v>1</v>
      </c>
    </row>
    <row r="30" spans="1:102" x14ac:dyDescent="0.25">
      <c r="A30" s="6">
        <v>210.07051096907614</v>
      </c>
      <c r="C30">
        <f t="shared" si="2"/>
        <v>0</v>
      </c>
      <c r="D30">
        <f t="shared" ref="D30:BO33" si="15">IF(D$2&lt;$A30,1,0)</f>
        <v>0</v>
      </c>
      <c r="E30">
        <f t="shared" si="15"/>
        <v>0</v>
      </c>
      <c r="F30">
        <f t="shared" si="15"/>
        <v>1</v>
      </c>
      <c r="G30">
        <f t="shared" si="15"/>
        <v>1</v>
      </c>
      <c r="H30">
        <f t="shared" si="15"/>
        <v>1</v>
      </c>
      <c r="I30">
        <f t="shared" si="15"/>
        <v>1</v>
      </c>
      <c r="J30">
        <f t="shared" si="15"/>
        <v>1</v>
      </c>
      <c r="K30">
        <f t="shared" si="15"/>
        <v>1</v>
      </c>
      <c r="L30">
        <f t="shared" si="15"/>
        <v>1</v>
      </c>
      <c r="M30">
        <f t="shared" si="15"/>
        <v>1</v>
      </c>
      <c r="N30">
        <f t="shared" si="15"/>
        <v>1</v>
      </c>
      <c r="O30">
        <f t="shared" si="15"/>
        <v>1</v>
      </c>
      <c r="P30">
        <f t="shared" si="15"/>
        <v>1</v>
      </c>
      <c r="Q30">
        <f t="shared" si="15"/>
        <v>1</v>
      </c>
      <c r="R30">
        <f t="shared" si="15"/>
        <v>1</v>
      </c>
      <c r="S30">
        <f t="shared" si="15"/>
        <v>1</v>
      </c>
      <c r="T30">
        <f t="shared" si="15"/>
        <v>1</v>
      </c>
      <c r="U30">
        <f t="shared" si="15"/>
        <v>1</v>
      </c>
      <c r="V30">
        <f t="shared" si="15"/>
        <v>1</v>
      </c>
      <c r="W30">
        <f t="shared" si="15"/>
        <v>1</v>
      </c>
      <c r="X30">
        <f t="shared" si="15"/>
        <v>1</v>
      </c>
      <c r="Y30">
        <f t="shared" si="15"/>
        <v>1</v>
      </c>
      <c r="Z30">
        <f t="shared" si="15"/>
        <v>1</v>
      </c>
      <c r="AA30">
        <f t="shared" si="15"/>
        <v>1</v>
      </c>
      <c r="AB30">
        <f t="shared" si="15"/>
        <v>1</v>
      </c>
      <c r="AC30">
        <f t="shared" si="15"/>
        <v>1</v>
      </c>
      <c r="AD30">
        <f t="shared" si="15"/>
        <v>1</v>
      </c>
      <c r="AE30">
        <f t="shared" si="15"/>
        <v>1</v>
      </c>
      <c r="AF30">
        <f t="shared" si="15"/>
        <v>1</v>
      </c>
      <c r="AG30">
        <f t="shared" si="15"/>
        <v>1</v>
      </c>
      <c r="AH30">
        <f t="shared" si="15"/>
        <v>1</v>
      </c>
      <c r="AI30">
        <f t="shared" si="15"/>
        <v>1</v>
      </c>
      <c r="AJ30">
        <f t="shared" si="15"/>
        <v>1</v>
      </c>
      <c r="AK30">
        <f t="shared" si="15"/>
        <v>1</v>
      </c>
      <c r="AL30">
        <f t="shared" si="15"/>
        <v>1</v>
      </c>
      <c r="AM30">
        <f t="shared" si="15"/>
        <v>1</v>
      </c>
      <c r="AN30">
        <f t="shared" si="15"/>
        <v>1</v>
      </c>
      <c r="AO30">
        <f t="shared" si="15"/>
        <v>1</v>
      </c>
      <c r="AP30">
        <f t="shared" si="15"/>
        <v>1</v>
      </c>
      <c r="AQ30">
        <f t="shared" si="15"/>
        <v>1</v>
      </c>
      <c r="AR30">
        <f t="shared" si="15"/>
        <v>1</v>
      </c>
      <c r="AS30">
        <f t="shared" si="15"/>
        <v>1</v>
      </c>
      <c r="AT30">
        <f t="shared" si="15"/>
        <v>1</v>
      </c>
      <c r="AU30">
        <f t="shared" si="15"/>
        <v>1</v>
      </c>
      <c r="AV30">
        <f t="shared" si="15"/>
        <v>1</v>
      </c>
      <c r="AW30">
        <f t="shared" si="15"/>
        <v>1</v>
      </c>
      <c r="AX30">
        <f t="shared" si="15"/>
        <v>1</v>
      </c>
      <c r="AY30">
        <f t="shared" si="15"/>
        <v>1</v>
      </c>
      <c r="AZ30">
        <f t="shared" si="15"/>
        <v>1</v>
      </c>
      <c r="BA30">
        <f t="shared" si="15"/>
        <v>1</v>
      </c>
      <c r="BB30">
        <f t="shared" si="15"/>
        <v>1</v>
      </c>
      <c r="BC30">
        <f t="shared" si="15"/>
        <v>1</v>
      </c>
      <c r="BD30">
        <f t="shared" si="15"/>
        <v>1</v>
      </c>
      <c r="BE30">
        <f t="shared" si="15"/>
        <v>1</v>
      </c>
      <c r="BF30">
        <f t="shared" si="15"/>
        <v>1</v>
      </c>
      <c r="BG30">
        <f t="shared" si="15"/>
        <v>1</v>
      </c>
      <c r="BH30">
        <f t="shared" si="15"/>
        <v>1</v>
      </c>
      <c r="BI30">
        <f t="shared" si="15"/>
        <v>1</v>
      </c>
      <c r="BJ30">
        <f t="shared" si="15"/>
        <v>1</v>
      </c>
      <c r="BK30">
        <f t="shared" si="15"/>
        <v>1</v>
      </c>
      <c r="BL30">
        <f t="shared" si="15"/>
        <v>1</v>
      </c>
      <c r="BM30">
        <f t="shared" si="15"/>
        <v>1</v>
      </c>
      <c r="BN30">
        <f t="shared" si="15"/>
        <v>1</v>
      </c>
      <c r="BO30">
        <f t="shared" si="15"/>
        <v>1</v>
      </c>
      <c r="BP30">
        <f t="shared" si="14"/>
        <v>1</v>
      </c>
      <c r="BQ30">
        <f t="shared" si="14"/>
        <v>1</v>
      </c>
      <c r="BR30">
        <f t="shared" si="14"/>
        <v>1</v>
      </c>
      <c r="BS30">
        <f t="shared" si="14"/>
        <v>1</v>
      </c>
      <c r="BT30">
        <f t="shared" si="14"/>
        <v>1</v>
      </c>
      <c r="BU30">
        <f t="shared" si="14"/>
        <v>1</v>
      </c>
      <c r="BV30">
        <f t="shared" si="14"/>
        <v>1</v>
      </c>
      <c r="BW30">
        <f t="shared" si="14"/>
        <v>1</v>
      </c>
      <c r="BX30">
        <f t="shared" si="14"/>
        <v>1</v>
      </c>
      <c r="BY30">
        <f t="shared" si="14"/>
        <v>1</v>
      </c>
      <c r="BZ30">
        <f t="shared" si="14"/>
        <v>1</v>
      </c>
      <c r="CA30">
        <f t="shared" si="14"/>
        <v>1</v>
      </c>
      <c r="CB30">
        <f t="shared" si="14"/>
        <v>1</v>
      </c>
      <c r="CC30">
        <f t="shared" si="14"/>
        <v>1</v>
      </c>
      <c r="CD30">
        <f t="shared" si="14"/>
        <v>1</v>
      </c>
      <c r="CE30">
        <f t="shared" si="14"/>
        <v>1</v>
      </c>
      <c r="CF30">
        <f t="shared" si="14"/>
        <v>1</v>
      </c>
      <c r="CG30">
        <f t="shared" si="14"/>
        <v>1</v>
      </c>
      <c r="CH30">
        <f t="shared" si="14"/>
        <v>1</v>
      </c>
      <c r="CI30">
        <f t="shared" si="14"/>
        <v>1</v>
      </c>
      <c r="CJ30">
        <f t="shared" si="14"/>
        <v>1</v>
      </c>
      <c r="CK30">
        <f t="shared" si="14"/>
        <v>1</v>
      </c>
      <c r="CL30">
        <f t="shared" si="14"/>
        <v>1</v>
      </c>
      <c r="CM30">
        <f t="shared" si="14"/>
        <v>1</v>
      </c>
      <c r="CN30">
        <f t="shared" si="14"/>
        <v>1</v>
      </c>
      <c r="CO30">
        <f t="shared" si="14"/>
        <v>1</v>
      </c>
      <c r="CP30">
        <f t="shared" si="14"/>
        <v>1</v>
      </c>
      <c r="CQ30">
        <f t="shared" si="14"/>
        <v>1</v>
      </c>
      <c r="CR30">
        <f t="shared" si="14"/>
        <v>1</v>
      </c>
      <c r="CS30">
        <f t="shared" si="14"/>
        <v>1</v>
      </c>
      <c r="CT30">
        <f t="shared" si="14"/>
        <v>1</v>
      </c>
      <c r="CU30">
        <f t="shared" si="14"/>
        <v>1</v>
      </c>
      <c r="CV30">
        <f t="shared" si="14"/>
        <v>1</v>
      </c>
      <c r="CW30">
        <f t="shared" si="14"/>
        <v>1</v>
      </c>
      <c r="CX30">
        <f t="shared" si="14"/>
        <v>1</v>
      </c>
    </row>
    <row r="31" spans="1:102" x14ac:dyDescent="0.25">
      <c r="A31" s="6" t="str">
        <v xml:space="preserve"> </v>
      </c>
    </row>
    <row r="32" spans="1:102" x14ac:dyDescent="0.25">
      <c r="A32" s="6">
        <v>214.67045617561223</v>
      </c>
      <c r="C32">
        <f t="shared" si="2"/>
        <v>0</v>
      </c>
      <c r="D32">
        <f t="shared" si="15"/>
        <v>0</v>
      </c>
      <c r="E32">
        <f t="shared" si="15"/>
        <v>0</v>
      </c>
      <c r="F32">
        <f t="shared" si="15"/>
        <v>1</v>
      </c>
      <c r="G32">
        <f t="shared" si="15"/>
        <v>1</v>
      </c>
      <c r="H32">
        <f t="shared" si="15"/>
        <v>1</v>
      </c>
      <c r="I32">
        <f t="shared" si="15"/>
        <v>1</v>
      </c>
      <c r="J32">
        <f t="shared" si="15"/>
        <v>1</v>
      </c>
      <c r="K32">
        <f t="shared" si="15"/>
        <v>1</v>
      </c>
      <c r="L32">
        <f t="shared" si="15"/>
        <v>1</v>
      </c>
      <c r="M32">
        <f t="shared" si="15"/>
        <v>1</v>
      </c>
      <c r="N32">
        <f t="shared" si="15"/>
        <v>1</v>
      </c>
      <c r="O32">
        <f t="shared" si="15"/>
        <v>1</v>
      </c>
      <c r="P32">
        <f t="shared" si="15"/>
        <v>1</v>
      </c>
      <c r="Q32">
        <f t="shared" si="15"/>
        <v>1</v>
      </c>
      <c r="R32">
        <f t="shared" si="15"/>
        <v>1</v>
      </c>
      <c r="S32">
        <f t="shared" si="15"/>
        <v>1</v>
      </c>
      <c r="T32">
        <f t="shared" si="15"/>
        <v>1</v>
      </c>
      <c r="U32">
        <f t="shared" si="15"/>
        <v>1</v>
      </c>
      <c r="V32">
        <f t="shared" si="15"/>
        <v>1</v>
      </c>
      <c r="W32">
        <f t="shared" si="15"/>
        <v>1</v>
      </c>
      <c r="X32">
        <f t="shared" si="15"/>
        <v>1</v>
      </c>
      <c r="Y32">
        <f t="shared" si="15"/>
        <v>1</v>
      </c>
      <c r="Z32">
        <f t="shared" si="15"/>
        <v>1</v>
      </c>
      <c r="AA32">
        <f t="shared" si="15"/>
        <v>1</v>
      </c>
      <c r="AB32">
        <f t="shared" si="15"/>
        <v>1</v>
      </c>
      <c r="AC32">
        <f t="shared" si="15"/>
        <v>1</v>
      </c>
      <c r="AD32">
        <f t="shared" si="15"/>
        <v>1</v>
      </c>
      <c r="AE32">
        <f t="shared" si="15"/>
        <v>1</v>
      </c>
      <c r="AF32">
        <f t="shared" si="15"/>
        <v>1</v>
      </c>
      <c r="AG32">
        <f t="shared" si="15"/>
        <v>1</v>
      </c>
      <c r="AH32">
        <f t="shared" si="15"/>
        <v>1</v>
      </c>
      <c r="AI32">
        <f t="shared" si="15"/>
        <v>1</v>
      </c>
      <c r="AJ32">
        <f t="shared" si="15"/>
        <v>1</v>
      </c>
      <c r="AK32">
        <f t="shared" si="15"/>
        <v>1</v>
      </c>
      <c r="AL32">
        <f t="shared" si="15"/>
        <v>1</v>
      </c>
      <c r="AM32">
        <f t="shared" si="15"/>
        <v>1</v>
      </c>
      <c r="AN32">
        <f t="shared" si="15"/>
        <v>1</v>
      </c>
      <c r="AO32">
        <f t="shared" si="15"/>
        <v>1</v>
      </c>
      <c r="AP32">
        <f t="shared" si="15"/>
        <v>1</v>
      </c>
      <c r="AQ32">
        <f t="shared" si="15"/>
        <v>1</v>
      </c>
      <c r="AR32">
        <f t="shared" si="15"/>
        <v>1</v>
      </c>
      <c r="AS32">
        <f t="shared" si="15"/>
        <v>1</v>
      </c>
      <c r="AT32">
        <f t="shared" si="15"/>
        <v>1</v>
      </c>
      <c r="AU32">
        <f t="shared" si="15"/>
        <v>1</v>
      </c>
      <c r="AV32">
        <f t="shared" si="15"/>
        <v>1</v>
      </c>
      <c r="AW32">
        <f t="shared" si="15"/>
        <v>1</v>
      </c>
      <c r="AX32">
        <f t="shared" si="15"/>
        <v>1</v>
      </c>
      <c r="AY32">
        <f t="shared" si="15"/>
        <v>1</v>
      </c>
      <c r="AZ32">
        <f t="shared" si="15"/>
        <v>1</v>
      </c>
      <c r="BA32">
        <f t="shared" si="15"/>
        <v>1</v>
      </c>
      <c r="BB32">
        <f t="shared" si="15"/>
        <v>1</v>
      </c>
      <c r="BC32">
        <f t="shared" si="15"/>
        <v>1</v>
      </c>
      <c r="BD32">
        <f t="shared" si="15"/>
        <v>1</v>
      </c>
      <c r="BE32">
        <f t="shared" si="15"/>
        <v>1</v>
      </c>
      <c r="BF32">
        <f t="shared" si="15"/>
        <v>1</v>
      </c>
      <c r="BG32">
        <f t="shared" si="15"/>
        <v>1</v>
      </c>
      <c r="BH32">
        <f t="shared" si="15"/>
        <v>1</v>
      </c>
      <c r="BI32">
        <f t="shared" si="15"/>
        <v>1</v>
      </c>
      <c r="BJ32">
        <f t="shared" si="15"/>
        <v>1</v>
      </c>
      <c r="BK32">
        <f t="shared" si="15"/>
        <v>1</v>
      </c>
      <c r="BL32">
        <f t="shared" si="15"/>
        <v>1</v>
      </c>
      <c r="BM32">
        <f t="shared" si="15"/>
        <v>1</v>
      </c>
      <c r="BN32">
        <f t="shared" si="15"/>
        <v>1</v>
      </c>
      <c r="BO32">
        <f t="shared" si="15"/>
        <v>1</v>
      </c>
      <c r="BP32">
        <f t="shared" si="14"/>
        <v>1</v>
      </c>
      <c r="BQ32">
        <f t="shared" si="14"/>
        <v>1</v>
      </c>
      <c r="BR32">
        <f t="shared" si="14"/>
        <v>1</v>
      </c>
      <c r="BS32">
        <f t="shared" si="14"/>
        <v>1</v>
      </c>
      <c r="BT32">
        <f t="shared" si="14"/>
        <v>1</v>
      </c>
      <c r="BU32">
        <f t="shared" si="14"/>
        <v>1</v>
      </c>
      <c r="BV32">
        <f t="shared" si="14"/>
        <v>1</v>
      </c>
      <c r="BW32">
        <f t="shared" si="14"/>
        <v>1</v>
      </c>
      <c r="BX32">
        <f t="shared" si="14"/>
        <v>1</v>
      </c>
      <c r="BY32">
        <f t="shared" si="14"/>
        <v>1</v>
      </c>
      <c r="BZ32">
        <f t="shared" si="14"/>
        <v>1</v>
      </c>
      <c r="CA32">
        <f t="shared" si="14"/>
        <v>1</v>
      </c>
      <c r="CB32">
        <f t="shared" si="14"/>
        <v>1</v>
      </c>
      <c r="CC32">
        <f t="shared" si="14"/>
        <v>1</v>
      </c>
      <c r="CD32">
        <f t="shared" si="14"/>
        <v>1</v>
      </c>
      <c r="CE32">
        <f t="shared" si="14"/>
        <v>1</v>
      </c>
      <c r="CF32">
        <f t="shared" si="14"/>
        <v>1</v>
      </c>
      <c r="CG32">
        <f t="shared" si="14"/>
        <v>1</v>
      </c>
      <c r="CH32">
        <f t="shared" si="14"/>
        <v>1</v>
      </c>
      <c r="CI32">
        <f t="shared" si="14"/>
        <v>1</v>
      </c>
      <c r="CJ32">
        <f t="shared" si="14"/>
        <v>1</v>
      </c>
      <c r="CK32">
        <f t="shared" si="14"/>
        <v>1</v>
      </c>
      <c r="CL32">
        <f t="shared" si="14"/>
        <v>1</v>
      </c>
      <c r="CM32">
        <f t="shared" si="14"/>
        <v>1</v>
      </c>
      <c r="CN32">
        <f t="shared" si="14"/>
        <v>1</v>
      </c>
      <c r="CO32">
        <f t="shared" si="14"/>
        <v>1</v>
      </c>
      <c r="CP32">
        <f t="shared" si="14"/>
        <v>1</v>
      </c>
      <c r="CQ32">
        <f t="shared" si="14"/>
        <v>1</v>
      </c>
      <c r="CR32">
        <f t="shared" si="14"/>
        <v>1</v>
      </c>
      <c r="CS32">
        <f t="shared" si="14"/>
        <v>1</v>
      </c>
      <c r="CT32">
        <f t="shared" si="14"/>
        <v>1</v>
      </c>
      <c r="CU32">
        <f t="shared" si="14"/>
        <v>1</v>
      </c>
      <c r="CV32">
        <f t="shared" si="14"/>
        <v>1</v>
      </c>
      <c r="CW32">
        <f t="shared" si="14"/>
        <v>1</v>
      </c>
      <c r="CX32">
        <f t="shared" si="14"/>
        <v>1</v>
      </c>
    </row>
    <row r="33" spans="1:102" x14ac:dyDescent="0.25">
      <c r="A33" s="6">
        <v>213.51111195123249</v>
      </c>
      <c r="C33">
        <f t="shared" si="2"/>
        <v>0</v>
      </c>
      <c r="D33">
        <f t="shared" si="15"/>
        <v>0</v>
      </c>
      <c r="E33">
        <f t="shared" si="15"/>
        <v>0</v>
      </c>
      <c r="F33">
        <f t="shared" si="15"/>
        <v>1</v>
      </c>
      <c r="G33">
        <f t="shared" si="15"/>
        <v>1</v>
      </c>
      <c r="H33">
        <f t="shared" si="15"/>
        <v>1</v>
      </c>
      <c r="I33">
        <f t="shared" si="15"/>
        <v>1</v>
      </c>
      <c r="J33">
        <f t="shared" si="15"/>
        <v>1</v>
      </c>
      <c r="K33">
        <f t="shared" si="15"/>
        <v>1</v>
      </c>
      <c r="L33">
        <f t="shared" si="15"/>
        <v>1</v>
      </c>
      <c r="M33">
        <f t="shared" si="15"/>
        <v>1</v>
      </c>
      <c r="N33">
        <f t="shared" si="15"/>
        <v>1</v>
      </c>
      <c r="O33">
        <f t="shared" si="15"/>
        <v>1</v>
      </c>
      <c r="P33">
        <f t="shared" si="15"/>
        <v>1</v>
      </c>
      <c r="Q33">
        <f t="shared" si="15"/>
        <v>1</v>
      </c>
      <c r="R33">
        <f t="shared" si="15"/>
        <v>1</v>
      </c>
      <c r="S33">
        <f t="shared" si="15"/>
        <v>1</v>
      </c>
      <c r="T33">
        <f t="shared" si="15"/>
        <v>1</v>
      </c>
      <c r="U33">
        <f t="shared" si="15"/>
        <v>1</v>
      </c>
      <c r="V33">
        <f t="shared" si="15"/>
        <v>1</v>
      </c>
      <c r="W33">
        <f t="shared" si="15"/>
        <v>1</v>
      </c>
      <c r="X33">
        <f t="shared" si="15"/>
        <v>1</v>
      </c>
      <c r="Y33">
        <f t="shared" si="15"/>
        <v>1</v>
      </c>
      <c r="Z33">
        <f t="shared" si="15"/>
        <v>1</v>
      </c>
      <c r="AA33">
        <f t="shared" si="15"/>
        <v>1</v>
      </c>
      <c r="AB33">
        <f t="shared" si="15"/>
        <v>1</v>
      </c>
      <c r="AC33">
        <f t="shared" si="15"/>
        <v>1</v>
      </c>
      <c r="AD33">
        <f t="shared" si="15"/>
        <v>1</v>
      </c>
      <c r="AE33">
        <f t="shared" si="15"/>
        <v>1</v>
      </c>
      <c r="AF33">
        <f t="shared" si="15"/>
        <v>1</v>
      </c>
      <c r="AG33">
        <f t="shared" si="15"/>
        <v>1</v>
      </c>
      <c r="AH33">
        <f t="shared" si="15"/>
        <v>1</v>
      </c>
      <c r="AI33">
        <f t="shared" si="15"/>
        <v>1</v>
      </c>
      <c r="AJ33">
        <f t="shared" si="15"/>
        <v>1</v>
      </c>
      <c r="AK33">
        <f t="shared" si="15"/>
        <v>1</v>
      </c>
      <c r="AL33">
        <f t="shared" si="15"/>
        <v>1</v>
      </c>
      <c r="AM33">
        <f t="shared" si="15"/>
        <v>1</v>
      </c>
      <c r="AN33">
        <f t="shared" si="15"/>
        <v>1</v>
      </c>
      <c r="AO33">
        <f t="shared" si="15"/>
        <v>1</v>
      </c>
      <c r="AP33">
        <f t="shared" si="15"/>
        <v>1</v>
      </c>
      <c r="AQ33">
        <f t="shared" si="15"/>
        <v>1</v>
      </c>
      <c r="AR33">
        <f t="shared" si="15"/>
        <v>1</v>
      </c>
      <c r="AS33">
        <f t="shared" si="15"/>
        <v>1</v>
      </c>
      <c r="AT33">
        <f t="shared" si="15"/>
        <v>1</v>
      </c>
      <c r="AU33">
        <f t="shared" si="15"/>
        <v>1</v>
      </c>
      <c r="AV33">
        <f t="shared" si="15"/>
        <v>1</v>
      </c>
      <c r="AW33">
        <f t="shared" si="15"/>
        <v>1</v>
      </c>
      <c r="AX33">
        <f t="shared" si="15"/>
        <v>1</v>
      </c>
      <c r="AY33">
        <f t="shared" si="15"/>
        <v>1</v>
      </c>
      <c r="AZ33">
        <f t="shared" si="15"/>
        <v>1</v>
      </c>
      <c r="BA33">
        <f t="shared" si="15"/>
        <v>1</v>
      </c>
      <c r="BB33">
        <f t="shared" si="15"/>
        <v>1</v>
      </c>
      <c r="BC33">
        <f t="shared" si="15"/>
        <v>1</v>
      </c>
      <c r="BD33">
        <f t="shared" si="15"/>
        <v>1</v>
      </c>
      <c r="BE33">
        <f t="shared" si="15"/>
        <v>1</v>
      </c>
      <c r="BF33">
        <f t="shared" si="15"/>
        <v>1</v>
      </c>
      <c r="BG33">
        <f t="shared" si="15"/>
        <v>1</v>
      </c>
      <c r="BH33">
        <f t="shared" si="15"/>
        <v>1</v>
      </c>
      <c r="BI33">
        <f t="shared" si="15"/>
        <v>1</v>
      </c>
      <c r="BJ33">
        <f t="shared" si="15"/>
        <v>1</v>
      </c>
      <c r="BK33">
        <f t="shared" si="15"/>
        <v>1</v>
      </c>
      <c r="BL33">
        <f t="shared" si="15"/>
        <v>1</v>
      </c>
      <c r="BM33">
        <f t="shared" si="15"/>
        <v>1</v>
      </c>
      <c r="BN33">
        <f t="shared" si="15"/>
        <v>1</v>
      </c>
      <c r="BO33">
        <f t="shared" ref="BO33:CX36" si="16">IF(BO$2&lt;$A33,1,0)</f>
        <v>1</v>
      </c>
      <c r="BP33">
        <f t="shared" si="16"/>
        <v>1</v>
      </c>
      <c r="BQ33">
        <f t="shared" si="16"/>
        <v>1</v>
      </c>
      <c r="BR33">
        <f t="shared" si="16"/>
        <v>1</v>
      </c>
      <c r="BS33">
        <f t="shared" si="16"/>
        <v>1</v>
      </c>
      <c r="BT33">
        <f t="shared" si="16"/>
        <v>1</v>
      </c>
      <c r="BU33">
        <f t="shared" si="16"/>
        <v>1</v>
      </c>
      <c r="BV33">
        <f t="shared" si="16"/>
        <v>1</v>
      </c>
      <c r="BW33">
        <f t="shared" si="16"/>
        <v>1</v>
      </c>
      <c r="BX33">
        <f t="shared" si="16"/>
        <v>1</v>
      </c>
      <c r="BY33">
        <f t="shared" si="16"/>
        <v>1</v>
      </c>
      <c r="BZ33">
        <f t="shared" si="16"/>
        <v>1</v>
      </c>
      <c r="CA33">
        <f t="shared" si="16"/>
        <v>1</v>
      </c>
      <c r="CB33">
        <f t="shared" si="16"/>
        <v>1</v>
      </c>
      <c r="CC33">
        <f t="shared" si="16"/>
        <v>1</v>
      </c>
      <c r="CD33">
        <f t="shared" si="16"/>
        <v>1</v>
      </c>
      <c r="CE33">
        <f t="shared" si="16"/>
        <v>1</v>
      </c>
      <c r="CF33">
        <f t="shared" si="16"/>
        <v>1</v>
      </c>
      <c r="CG33">
        <f t="shared" si="16"/>
        <v>1</v>
      </c>
      <c r="CH33">
        <f t="shared" si="16"/>
        <v>1</v>
      </c>
      <c r="CI33">
        <f t="shared" si="16"/>
        <v>1</v>
      </c>
      <c r="CJ33">
        <f t="shared" si="16"/>
        <v>1</v>
      </c>
      <c r="CK33">
        <f t="shared" si="16"/>
        <v>1</v>
      </c>
      <c r="CL33">
        <f t="shared" si="16"/>
        <v>1</v>
      </c>
      <c r="CM33">
        <f t="shared" si="16"/>
        <v>1</v>
      </c>
      <c r="CN33">
        <f t="shared" si="16"/>
        <v>1</v>
      </c>
      <c r="CO33">
        <f t="shared" si="16"/>
        <v>1</v>
      </c>
      <c r="CP33">
        <f t="shared" si="16"/>
        <v>1</v>
      </c>
      <c r="CQ33">
        <f t="shared" si="16"/>
        <v>1</v>
      </c>
      <c r="CR33">
        <f t="shared" si="16"/>
        <v>1</v>
      </c>
      <c r="CS33">
        <f t="shared" si="16"/>
        <v>1</v>
      </c>
      <c r="CT33">
        <f t="shared" si="16"/>
        <v>1</v>
      </c>
      <c r="CU33">
        <f t="shared" si="16"/>
        <v>1</v>
      </c>
      <c r="CV33">
        <f t="shared" si="16"/>
        <v>1</v>
      </c>
      <c r="CW33">
        <f t="shared" si="16"/>
        <v>1</v>
      </c>
      <c r="CX33">
        <f t="shared" si="16"/>
        <v>1</v>
      </c>
    </row>
    <row r="34" spans="1:102" x14ac:dyDescent="0.25">
      <c r="A34" s="6">
        <v>212.35802885404527</v>
      </c>
      <c r="C34">
        <f t="shared" si="2"/>
        <v>0</v>
      </c>
      <c r="D34">
        <f t="shared" ref="D34:BO37" si="17">IF(D$2&lt;$A34,1,0)</f>
        <v>0</v>
      </c>
      <c r="E34">
        <f t="shared" si="17"/>
        <v>0</v>
      </c>
      <c r="F34">
        <f t="shared" si="17"/>
        <v>1</v>
      </c>
      <c r="G34">
        <f t="shared" si="17"/>
        <v>1</v>
      </c>
      <c r="H34">
        <f t="shared" si="17"/>
        <v>1</v>
      </c>
      <c r="I34">
        <f t="shared" si="17"/>
        <v>1</v>
      </c>
      <c r="J34">
        <f t="shared" si="17"/>
        <v>1</v>
      </c>
      <c r="K34">
        <f t="shared" si="17"/>
        <v>1</v>
      </c>
      <c r="L34">
        <f t="shared" si="17"/>
        <v>1</v>
      </c>
      <c r="M34">
        <f t="shared" si="17"/>
        <v>1</v>
      </c>
      <c r="N34">
        <f t="shared" si="17"/>
        <v>1</v>
      </c>
      <c r="O34">
        <f t="shared" si="17"/>
        <v>1</v>
      </c>
      <c r="P34">
        <f t="shared" si="17"/>
        <v>1</v>
      </c>
      <c r="Q34">
        <f t="shared" si="17"/>
        <v>1</v>
      </c>
      <c r="R34">
        <f t="shared" si="17"/>
        <v>1</v>
      </c>
      <c r="S34">
        <f t="shared" si="17"/>
        <v>1</v>
      </c>
      <c r="T34">
        <f t="shared" si="17"/>
        <v>1</v>
      </c>
      <c r="U34">
        <f t="shared" si="17"/>
        <v>1</v>
      </c>
      <c r="V34">
        <f t="shared" si="17"/>
        <v>1</v>
      </c>
      <c r="W34">
        <f t="shared" si="17"/>
        <v>1</v>
      </c>
      <c r="X34">
        <f t="shared" si="17"/>
        <v>1</v>
      </c>
      <c r="Y34">
        <f t="shared" si="17"/>
        <v>1</v>
      </c>
      <c r="Z34">
        <f t="shared" si="17"/>
        <v>1</v>
      </c>
      <c r="AA34">
        <f t="shared" si="17"/>
        <v>1</v>
      </c>
      <c r="AB34">
        <f t="shared" si="17"/>
        <v>1</v>
      </c>
      <c r="AC34">
        <f t="shared" si="17"/>
        <v>1</v>
      </c>
      <c r="AD34">
        <f t="shared" si="17"/>
        <v>1</v>
      </c>
      <c r="AE34">
        <f t="shared" si="17"/>
        <v>1</v>
      </c>
      <c r="AF34">
        <f t="shared" si="17"/>
        <v>1</v>
      </c>
      <c r="AG34">
        <f t="shared" si="17"/>
        <v>1</v>
      </c>
      <c r="AH34">
        <f t="shared" si="17"/>
        <v>1</v>
      </c>
      <c r="AI34">
        <f t="shared" si="17"/>
        <v>1</v>
      </c>
      <c r="AJ34">
        <f t="shared" si="17"/>
        <v>1</v>
      </c>
      <c r="AK34">
        <f t="shared" si="17"/>
        <v>1</v>
      </c>
      <c r="AL34">
        <f t="shared" si="17"/>
        <v>1</v>
      </c>
      <c r="AM34">
        <f t="shared" si="17"/>
        <v>1</v>
      </c>
      <c r="AN34">
        <f t="shared" si="17"/>
        <v>1</v>
      </c>
      <c r="AO34">
        <f t="shared" si="17"/>
        <v>1</v>
      </c>
      <c r="AP34">
        <f t="shared" si="17"/>
        <v>1</v>
      </c>
      <c r="AQ34">
        <f t="shared" si="17"/>
        <v>1</v>
      </c>
      <c r="AR34">
        <f t="shared" si="17"/>
        <v>1</v>
      </c>
      <c r="AS34">
        <f t="shared" si="17"/>
        <v>1</v>
      </c>
      <c r="AT34">
        <f t="shared" si="17"/>
        <v>1</v>
      </c>
      <c r="AU34">
        <f t="shared" si="17"/>
        <v>1</v>
      </c>
      <c r="AV34">
        <f t="shared" si="17"/>
        <v>1</v>
      </c>
      <c r="AW34">
        <f t="shared" si="17"/>
        <v>1</v>
      </c>
      <c r="AX34">
        <f t="shared" si="17"/>
        <v>1</v>
      </c>
      <c r="AY34">
        <f t="shared" si="17"/>
        <v>1</v>
      </c>
      <c r="AZ34">
        <f t="shared" si="17"/>
        <v>1</v>
      </c>
      <c r="BA34">
        <f t="shared" si="17"/>
        <v>1</v>
      </c>
      <c r="BB34">
        <f t="shared" si="17"/>
        <v>1</v>
      </c>
      <c r="BC34">
        <f t="shared" si="17"/>
        <v>1</v>
      </c>
      <c r="BD34">
        <f t="shared" si="17"/>
        <v>1</v>
      </c>
      <c r="BE34">
        <f t="shared" si="17"/>
        <v>1</v>
      </c>
      <c r="BF34">
        <f t="shared" si="17"/>
        <v>1</v>
      </c>
      <c r="BG34">
        <f t="shared" si="17"/>
        <v>1</v>
      </c>
      <c r="BH34">
        <f t="shared" si="17"/>
        <v>1</v>
      </c>
      <c r="BI34">
        <f t="shared" si="17"/>
        <v>1</v>
      </c>
      <c r="BJ34">
        <f t="shared" si="17"/>
        <v>1</v>
      </c>
      <c r="BK34">
        <f t="shared" si="17"/>
        <v>1</v>
      </c>
      <c r="BL34">
        <f t="shared" si="17"/>
        <v>1</v>
      </c>
      <c r="BM34">
        <f t="shared" si="17"/>
        <v>1</v>
      </c>
      <c r="BN34">
        <f t="shared" si="17"/>
        <v>1</v>
      </c>
      <c r="BO34">
        <f t="shared" si="17"/>
        <v>1</v>
      </c>
      <c r="BP34">
        <f t="shared" si="16"/>
        <v>1</v>
      </c>
      <c r="BQ34">
        <f t="shared" si="16"/>
        <v>1</v>
      </c>
      <c r="BR34">
        <f t="shared" si="16"/>
        <v>1</v>
      </c>
      <c r="BS34">
        <f t="shared" si="16"/>
        <v>1</v>
      </c>
      <c r="BT34">
        <f t="shared" si="16"/>
        <v>1</v>
      </c>
      <c r="BU34">
        <f t="shared" si="16"/>
        <v>1</v>
      </c>
      <c r="BV34">
        <f t="shared" si="16"/>
        <v>1</v>
      </c>
      <c r="BW34">
        <f t="shared" si="16"/>
        <v>1</v>
      </c>
      <c r="BX34">
        <f t="shared" si="16"/>
        <v>1</v>
      </c>
      <c r="BY34">
        <f t="shared" si="16"/>
        <v>1</v>
      </c>
      <c r="BZ34">
        <f t="shared" si="16"/>
        <v>1</v>
      </c>
      <c r="CA34">
        <f t="shared" si="16"/>
        <v>1</v>
      </c>
      <c r="CB34">
        <f t="shared" si="16"/>
        <v>1</v>
      </c>
      <c r="CC34">
        <f t="shared" si="16"/>
        <v>1</v>
      </c>
      <c r="CD34">
        <f t="shared" si="16"/>
        <v>1</v>
      </c>
      <c r="CE34">
        <f t="shared" si="16"/>
        <v>1</v>
      </c>
      <c r="CF34">
        <f t="shared" si="16"/>
        <v>1</v>
      </c>
      <c r="CG34">
        <f t="shared" si="16"/>
        <v>1</v>
      </c>
      <c r="CH34">
        <f t="shared" si="16"/>
        <v>1</v>
      </c>
      <c r="CI34">
        <f t="shared" si="16"/>
        <v>1</v>
      </c>
      <c r="CJ34">
        <f t="shared" si="16"/>
        <v>1</v>
      </c>
      <c r="CK34">
        <f t="shared" si="16"/>
        <v>1</v>
      </c>
      <c r="CL34">
        <f t="shared" si="16"/>
        <v>1</v>
      </c>
      <c r="CM34">
        <f t="shared" si="16"/>
        <v>1</v>
      </c>
      <c r="CN34">
        <f t="shared" si="16"/>
        <v>1</v>
      </c>
      <c r="CO34">
        <f t="shared" si="16"/>
        <v>1</v>
      </c>
      <c r="CP34">
        <f t="shared" si="16"/>
        <v>1</v>
      </c>
      <c r="CQ34">
        <f t="shared" si="16"/>
        <v>1</v>
      </c>
      <c r="CR34">
        <f t="shared" si="16"/>
        <v>1</v>
      </c>
      <c r="CS34">
        <f t="shared" si="16"/>
        <v>1</v>
      </c>
      <c r="CT34">
        <f t="shared" si="16"/>
        <v>1</v>
      </c>
      <c r="CU34">
        <f t="shared" si="16"/>
        <v>1</v>
      </c>
      <c r="CV34">
        <f t="shared" si="16"/>
        <v>1</v>
      </c>
      <c r="CW34">
        <f t="shared" si="16"/>
        <v>1</v>
      </c>
      <c r="CX34">
        <f t="shared" si="16"/>
        <v>1</v>
      </c>
    </row>
    <row r="35" spans="1:102" x14ac:dyDescent="0.25">
      <c r="A35" s="6" t="str">
        <v xml:space="preserve"> </v>
      </c>
    </row>
    <row r="36" spans="1:102" x14ac:dyDescent="0.25">
      <c r="A36" s="6">
        <v>213.51111195123249</v>
      </c>
      <c r="C36">
        <f t="shared" si="2"/>
        <v>0</v>
      </c>
      <c r="D36">
        <f t="shared" si="17"/>
        <v>0</v>
      </c>
      <c r="E36">
        <f t="shared" si="17"/>
        <v>0</v>
      </c>
      <c r="F36">
        <f t="shared" si="17"/>
        <v>1</v>
      </c>
      <c r="G36">
        <f t="shared" si="17"/>
        <v>1</v>
      </c>
      <c r="H36">
        <f t="shared" si="17"/>
        <v>1</v>
      </c>
      <c r="I36">
        <f t="shared" si="17"/>
        <v>1</v>
      </c>
      <c r="J36">
        <f t="shared" si="17"/>
        <v>1</v>
      </c>
      <c r="K36">
        <f t="shared" si="17"/>
        <v>1</v>
      </c>
      <c r="L36">
        <f t="shared" si="17"/>
        <v>1</v>
      </c>
      <c r="M36">
        <f t="shared" si="17"/>
        <v>1</v>
      </c>
      <c r="N36">
        <f t="shared" si="17"/>
        <v>1</v>
      </c>
      <c r="O36">
        <f t="shared" si="17"/>
        <v>1</v>
      </c>
      <c r="P36">
        <f t="shared" si="17"/>
        <v>1</v>
      </c>
      <c r="Q36">
        <f t="shared" si="17"/>
        <v>1</v>
      </c>
      <c r="R36">
        <f t="shared" si="17"/>
        <v>1</v>
      </c>
      <c r="S36">
        <f t="shared" si="17"/>
        <v>1</v>
      </c>
      <c r="T36">
        <f t="shared" si="17"/>
        <v>1</v>
      </c>
      <c r="U36">
        <f t="shared" si="17"/>
        <v>1</v>
      </c>
      <c r="V36">
        <f t="shared" si="17"/>
        <v>1</v>
      </c>
      <c r="W36">
        <f t="shared" si="17"/>
        <v>1</v>
      </c>
      <c r="X36">
        <f t="shared" si="17"/>
        <v>1</v>
      </c>
      <c r="Y36">
        <f t="shared" si="17"/>
        <v>1</v>
      </c>
      <c r="Z36">
        <f t="shared" si="17"/>
        <v>1</v>
      </c>
      <c r="AA36">
        <f t="shared" si="17"/>
        <v>1</v>
      </c>
      <c r="AB36">
        <f t="shared" si="17"/>
        <v>1</v>
      </c>
      <c r="AC36">
        <f t="shared" si="17"/>
        <v>1</v>
      </c>
      <c r="AD36">
        <f t="shared" si="17"/>
        <v>1</v>
      </c>
      <c r="AE36">
        <f t="shared" si="17"/>
        <v>1</v>
      </c>
      <c r="AF36">
        <f t="shared" si="17"/>
        <v>1</v>
      </c>
      <c r="AG36">
        <f t="shared" si="17"/>
        <v>1</v>
      </c>
      <c r="AH36">
        <f t="shared" si="17"/>
        <v>1</v>
      </c>
      <c r="AI36">
        <f t="shared" si="17"/>
        <v>1</v>
      </c>
      <c r="AJ36">
        <f t="shared" si="17"/>
        <v>1</v>
      </c>
      <c r="AK36">
        <f t="shared" si="17"/>
        <v>1</v>
      </c>
      <c r="AL36">
        <f t="shared" si="17"/>
        <v>1</v>
      </c>
      <c r="AM36">
        <f t="shared" si="17"/>
        <v>1</v>
      </c>
      <c r="AN36">
        <f t="shared" si="17"/>
        <v>1</v>
      </c>
      <c r="AO36">
        <f t="shared" si="17"/>
        <v>1</v>
      </c>
      <c r="AP36">
        <f t="shared" si="17"/>
        <v>1</v>
      </c>
      <c r="AQ36">
        <f t="shared" si="17"/>
        <v>1</v>
      </c>
      <c r="AR36">
        <f t="shared" si="17"/>
        <v>1</v>
      </c>
      <c r="AS36">
        <f t="shared" si="17"/>
        <v>1</v>
      </c>
      <c r="AT36">
        <f t="shared" si="17"/>
        <v>1</v>
      </c>
      <c r="AU36">
        <f t="shared" si="17"/>
        <v>1</v>
      </c>
      <c r="AV36">
        <f t="shared" si="17"/>
        <v>1</v>
      </c>
      <c r="AW36">
        <f t="shared" si="17"/>
        <v>1</v>
      </c>
      <c r="AX36">
        <f t="shared" si="17"/>
        <v>1</v>
      </c>
      <c r="AY36">
        <f t="shared" si="17"/>
        <v>1</v>
      </c>
      <c r="AZ36">
        <f t="shared" si="17"/>
        <v>1</v>
      </c>
      <c r="BA36">
        <f t="shared" si="17"/>
        <v>1</v>
      </c>
      <c r="BB36">
        <f t="shared" si="17"/>
        <v>1</v>
      </c>
      <c r="BC36">
        <f t="shared" si="17"/>
        <v>1</v>
      </c>
      <c r="BD36">
        <f t="shared" si="17"/>
        <v>1</v>
      </c>
      <c r="BE36">
        <f t="shared" si="17"/>
        <v>1</v>
      </c>
      <c r="BF36">
        <f t="shared" si="17"/>
        <v>1</v>
      </c>
      <c r="BG36">
        <f t="shared" si="17"/>
        <v>1</v>
      </c>
      <c r="BH36">
        <f t="shared" si="17"/>
        <v>1</v>
      </c>
      <c r="BI36">
        <f t="shared" si="17"/>
        <v>1</v>
      </c>
      <c r="BJ36">
        <f t="shared" si="17"/>
        <v>1</v>
      </c>
      <c r="BK36">
        <f t="shared" si="17"/>
        <v>1</v>
      </c>
      <c r="BL36">
        <f t="shared" si="17"/>
        <v>1</v>
      </c>
      <c r="BM36">
        <f t="shared" si="17"/>
        <v>1</v>
      </c>
      <c r="BN36">
        <f t="shared" si="17"/>
        <v>1</v>
      </c>
      <c r="BO36">
        <f t="shared" si="17"/>
        <v>1</v>
      </c>
      <c r="BP36">
        <f t="shared" si="16"/>
        <v>1</v>
      </c>
      <c r="BQ36">
        <f t="shared" si="16"/>
        <v>1</v>
      </c>
      <c r="BR36">
        <f t="shared" si="16"/>
        <v>1</v>
      </c>
      <c r="BS36">
        <f t="shared" si="16"/>
        <v>1</v>
      </c>
      <c r="BT36">
        <f t="shared" si="16"/>
        <v>1</v>
      </c>
      <c r="BU36">
        <f t="shared" si="16"/>
        <v>1</v>
      </c>
      <c r="BV36">
        <f t="shared" si="16"/>
        <v>1</v>
      </c>
      <c r="BW36">
        <f t="shared" si="16"/>
        <v>1</v>
      </c>
      <c r="BX36">
        <f t="shared" si="16"/>
        <v>1</v>
      </c>
      <c r="BY36">
        <f t="shared" si="16"/>
        <v>1</v>
      </c>
      <c r="BZ36">
        <f t="shared" si="16"/>
        <v>1</v>
      </c>
      <c r="CA36">
        <f t="shared" si="16"/>
        <v>1</v>
      </c>
      <c r="CB36">
        <f t="shared" si="16"/>
        <v>1</v>
      </c>
      <c r="CC36">
        <f t="shared" si="16"/>
        <v>1</v>
      </c>
      <c r="CD36">
        <f t="shared" si="16"/>
        <v>1</v>
      </c>
      <c r="CE36">
        <f t="shared" si="16"/>
        <v>1</v>
      </c>
      <c r="CF36">
        <f t="shared" si="16"/>
        <v>1</v>
      </c>
      <c r="CG36">
        <f t="shared" si="16"/>
        <v>1</v>
      </c>
      <c r="CH36">
        <f t="shared" si="16"/>
        <v>1</v>
      </c>
      <c r="CI36">
        <f t="shared" si="16"/>
        <v>1</v>
      </c>
      <c r="CJ36">
        <f t="shared" si="16"/>
        <v>1</v>
      </c>
      <c r="CK36">
        <f t="shared" si="16"/>
        <v>1</v>
      </c>
      <c r="CL36">
        <f t="shared" si="16"/>
        <v>1</v>
      </c>
      <c r="CM36">
        <f t="shared" si="16"/>
        <v>1</v>
      </c>
      <c r="CN36">
        <f t="shared" si="16"/>
        <v>1</v>
      </c>
      <c r="CO36">
        <f t="shared" si="16"/>
        <v>1</v>
      </c>
      <c r="CP36">
        <f t="shared" si="16"/>
        <v>1</v>
      </c>
      <c r="CQ36">
        <f t="shared" si="16"/>
        <v>1</v>
      </c>
      <c r="CR36">
        <f t="shared" si="16"/>
        <v>1</v>
      </c>
      <c r="CS36">
        <f t="shared" si="16"/>
        <v>1</v>
      </c>
      <c r="CT36">
        <f t="shared" si="16"/>
        <v>1</v>
      </c>
      <c r="CU36">
        <f t="shared" si="16"/>
        <v>1</v>
      </c>
      <c r="CV36">
        <f t="shared" si="16"/>
        <v>1</v>
      </c>
      <c r="CW36">
        <f t="shared" si="16"/>
        <v>1</v>
      </c>
      <c r="CX36">
        <f t="shared" si="16"/>
        <v>1</v>
      </c>
    </row>
    <row r="37" spans="1:102" x14ac:dyDescent="0.25">
      <c r="A37" s="6">
        <v>212.93378987938743</v>
      </c>
      <c r="C37">
        <f t="shared" si="2"/>
        <v>0</v>
      </c>
      <c r="D37">
        <f t="shared" si="17"/>
        <v>0</v>
      </c>
      <c r="E37">
        <f t="shared" si="17"/>
        <v>0</v>
      </c>
      <c r="F37">
        <f t="shared" si="17"/>
        <v>1</v>
      </c>
      <c r="G37">
        <f t="shared" si="17"/>
        <v>1</v>
      </c>
      <c r="H37">
        <f t="shared" si="17"/>
        <v>1</v>
      </c>
      <c r="I37">
        <f t="shared" si="17"/>
        <v>1</v>
      </c>
      <c r="J37">
        <f t="shared" si="17"/>
        <v>1</v>
      </c>
      <c r="K37">
        <f t="shared" si="17"/>
        <v>1</v>
      </c>
      <c r="L37">
        <f t="shared" si="17"/>
        <v>1</v>
      </c>
      <c r="M37">
        <f t="shared" si="17"/>
        <v>1</v>
      </c>
      <c r="N37">
        <f t="shared" si="17"/>
        <v>1</v>
      </c>
      <c r="O37">
        <f t="shared" si="17"/>
        <v>1</v>
      </c>
      <c r="P37">
        <f t="shared" si="17"/>
        <v>1</v>
      </c>
      <c r="Q37">
        <f t="shared" si="17"/>
        <v>1</v>
      </c>
      <c r="R37">
        <f t="shared" si="17"/>
        <v>1</v>
      </c>
      <c r="S37">
        <f t="shared" si="17"/>
        <v>1</v>
      </c>
      <c r="T37">
        <f t="shared" si="17"/>
        <v>1</v>
      </c>
      <c r="U37">
        <f t="shared" si="17"/>
        <v>1</v>
      </c>
      <c r="V37">
        <f t="shared" si="17"/>
        <v>1</v>
      </c>
      <c r="W37">
        <f t="shared" si="17"/>
        <v>1</v>
      </c>
      <c r="X37">
        <f t="shared" si="17"/>
        <v>1</v>
      </c>
      <c r="Y37">
        <f t="shared" si="17"/>
        <v>1</v>
      </c>
      <c r="Z37">
        <f t="shared" si="17"/>
        <v>1</v>
      </c>
      <c r="AA37">
        <f t="shared" si="17"/>
        <v>1</v>
      </c>
      <c r="AB37">
        <f t="shared" si="17"/>
        <v>1</v>
      </c>
      <c r="AC37">
        <f t="shared" si="17"/>
        <v>1</v>
      </c>
      <c r="AD37">
        <f t="shared" si="17"/>
        <v>1</v>
      </c>
      <c r="AE37">
        <f t="shared" si="17"/>
        <v>1</v>
      </c>
      <c r="AF37">
        <f t="shared" si="17"/>
        <v>1</v>
      </c>
      <c r="AG37">
        <f t="shared" si="17"/>
        <v>1</v>
      </c>
      <c r="AH37">
        <f t="shared" si="17"/>
        <v>1</v>
      </c>
      <c r="AI37">
        <f t="shared" si="17"/>
        <v>1</v>
      </c>
      <c r="AJ37">
        <f t="shared" si="17"/>
        <v>1</v>
      </c>
      <c r="AK37">
        <f t="shared" si="17"/>
        <v>1</v>
      </c>
      <c r="AL37">
        <f t="shared" si="17"/>
        <v>1</v>
      </c>
      <c r="AM37">
        <f t="shared" si="17"/>
        <v>1</v>
      </c>
      <c r="AN37">
        <f t="shared" si="17"/>
        <v>1</v>
      </c>
      <c r="AO37">
        <f t="shared" si="17"/>
        <v>1</v>
      </c>
      <c r="AP37">
        <f t="shared" si="17"/>
        <v>1</v>
      </c>
      <c r="AQ37">
        <f t="shared" si="17"/>
        <v>1</v>
      </c>
      <c r="AR37">
        <f t="shared" si="17"/>
        <v>1</v>
      </c>
      <c r="AS37">
        <f t="shared" si="17"/>
        <v>1</v>
      </c>
      <c r="AT37">
        <f t="shared" si="17"/>
        <v>1</v>
      </c>
      <c r="AU37">
        <f t="shared" si="17"/>
        <v>1</v>
      </c>
      <c r="AV37">
        <f t="shared" si="17"/>
        <v>1</v>
      </c>
      <c r="AW37">
        <f t="shared" si="17"/>
        <v>1</v>
      </c>
      <c r="AX37">
        <f t="shared" si="17"/>
        <v>1</v>
      </c>
      <c r="AY37">
        <f t="shared" si="17"/>
        <v>1</v>
      </c>
      <c r="AZ37">
        <f t="shared" si="17"/>
        <v>1</v>
      </c>
      <c r="BA37">
        <f t="shared" si="17"/>
        <v>1</v>
      </c>
      <c r="BB37">
        <f t="shared" si="17"/>
        <v>1</v>
      </c>
      <c r="BC37">
        <f t="shared" si="17"/>
        <v>1</v>
      </c>
      <c r="BD37">
        <f t="shared" si="17"/>
        <v>1</v>
      </c>
      <c r="BE37">
        <f t="shared" si="17"/>
        <v>1</v>
      </c>
      <c r="BF37">
        <f t="shared" si="17"/>
        <v>1</v>
      </c>
      <c r="BG37">
        <f t="shared" si="17"/>
        <v>1</v>
      </c>
      <c r="BH37">
        <f t="shared" si="17"/>
        <v>1</v>
      </c>
      <c r="BI37">
        <f t="shared" si="17"/>
        <v>1</v>
      </c>
      <c r="BJ37">
        <f t="shared" si="17"/>
        <v>1</v>
      </c>
      <c r="BK37">
        <f t="shared" si="17"/>
        <v>1</v>
      </c>
      <c r="BL37">
        <f t="shared" si="17"/>
        <v>1</v>
      </c>
      <c r="BM37">
        <f t="shared" si="17"/>
        <v>1</v>
      </c>
      <c r="BN37">
        <f t="shared" si="17"/>
        <v>1</v>
      </c>
      <c r="BO37">
        <f t="shared" ref="BO37:CX40" si="18">IF(BO$2&lt;$A37,1,0)</f>
        <v>1</v>
      </c>
      <c r="BP37">
        <f t="shared" si="18"/>
        <v>1</v>
      </c>
      <c r="BQ37">
        <f t="shared" si="18"/>
        <v>1</v>
      </c>
      <c r="BR37">
        <f t="shared" si="18"/>
        <v>1</v>
      </c>
      <c r="BS37">
        <f t="shared" si="18"/>
        <v>1</v>
      </c>
      <c r="BT37">
        <f t="shared" si="18"/>
        <v>1</v>
      </c>
      <c r="BU37">
        <f t="shared" si="18"/>
        <v>1</v>
      </c>
      <c r="BV37">
        <f t="shared" si="18"/>
        <v>1</v>
      </c>
      <c r="BW37">
        <f t="shared" si="18"/>
        <v>1</v>
      </c>
      <c r="BX37">
        <f t="shared" si="18"/>
        <v>1</v>
      </c>
      <c r="BY37">
        <f t="shared" si="18"/>
        <v>1</v>
      </c>
      <c r="BZ37">
        <f t="shared" si="18"/>
        <v>1</v>
      </c>
      <c r="CA37">
        <f t="shared" si="18"/>
        <v>1</v>
      </c>
      <c r="CB37">
        <f t="shared" si="18"/>
        <v>1</v>
      </c>
      <c r="CC37">
        <f t="shared" si="18"/>
        <v>1</v>
      </c>
      <c r="CD37">
        <f t="shared" si="18"/>
        <v>1</v>
      </c>
      <c r="CE37">
        <f t="shared" si="18"/>
        <v>1</v>
      </c>
      <c r="CF37">
        <f t="shared" si="18"/>
        <v>1</v>
      </c>
      <c r="CG37">
        <f t="shared" si="18"/>
        <v>1</v>
      </c>
      <c r="CH37">
        <f t="shared" si="18"/>
        <v>1</v>
      </c>
      <c r="CI37">
        <f t="shared" si="18"/>
        <v>1</v>
      </c>
      <c r="CJ37">
        <f t="shared" si="18"/>
        <v>1</v>
      </c>
      <c r="CK37">
        <f t="shared" si="18"/>
        <v>1</v>
      </c>
      <c r="CL37">
        <f t="shared" si="18"/>
        <v>1</v>
      </c>
      <c r="CM37">
        <f t="shared" si="18"/>
        <v>1</v>
      </c>
      <c r="CN37">
        <f t="shared" si="18"/>
        <v>1</v>
      </c>
      <c r="CO37">
        <f t="shared" si="18"/>
        <v>1</v>
      </c>
      <c r="CP37">
        <f t="shared" si="18"/>
        <v>1</v>
      </c>
      <c r="CQ37">
        <f t="shared" si="18"/>
        <v>1</v>
      </c>
      <c r="CR37">
        <f t="shared" si="18"/>
        <v>1</v>
      </c>
      <c r="CS37">
        <f t="shared" si="18"/>
        <v>1</v>
      </c>
      <c r="CT37">
        <f t="shared" si="18"/>
        <v>1</v>
      </c>
      <c r="CU37">
        <f t="shared" si="18"/>
        <v>1</v>
      </c>
      <c r="CV37">
        <f t="shared" si="18"/>
        <v>1</v>
      </c>
      <c r="CW37">
        <f t="shared" si="18"/>
        <v>1</v>
      </c>
      <c r="CX37">
        <f t="shared" si="18"/>
        <v>1</v>
      </c>
    </row>
    <row r="38" spans="1:102" x14ac:dyDescent="0.25">
      <c r="A38" s="6">
        <v>212.35802885404527</v>
      </c>
      <c r="C38">
        <f t="shared" si="2"/>
        <v>0</v>
      </c>
      <c r="D38">
        <f t="shared" ref="D38:BO41" si="19">IF(D$2&lt;$A38,1,0)</f>
        <v>0</v>
      </c>
      <c r="E38">
        <f t="shared" si="19"/>
        <v>0</v>
      </c>
      <c r="F38">
        <f t="shared" si="19"/>
        <v>1</v>
      </c>
      <c r="G38">
        <f t="shared" si="19"/>
        <v>1</v>
      </c>
      <c r="H38">
        <f t="shared" si="19"/>
        <v>1</v>
      </c>
      <c r="I38">
        <f t="shared" si="19"/>
        <v>1</v>
      </c>
      <c r="J38">
        <f t="shared" si="19"/>
        <v>1</v>
      </c>
      <c r="K38">
        <f t="shared" si="19"/>
        <v>1</v>
      </c>
      <c r="L38">
        <f t="shared" si="19"/>
        <v>1</v>
      </c>
      <c r="M38">
        <f t="shared" si="19"/>
        <v>1</v>
      </c>
      <c r="N38">
        <f t="shared" si="19"/>
        <v>1</v>
      </c>
      <c r="O38">
        <f t="shared" si="19"/>
        <v>1</v>
      </c>
      <c r="P38">
        <f t="shared" si="19"/>
        <v>1</v>
      </c>
      <c r="Q38">
        <f t="shared" si="19"/>
        <v>1</v>
      </c>
      <c r="R38">
        <f t="shared" si="19"/>
        <v>1</v>
      </c>
      <c r="S38">
        <f t="shared" si="19"/>
        <v>1</v>
      </c>
      <c r="T38">
        <f t="shared" si="19"/>
        <v>1</v>
      </c>
      <c r="U38">
        <f t="shared" si="19"/>
        <v>1</v>
      </c>
      <c r="V38">
        <f t="shared" si="19"/>
        <v>1</v>
      </c>
      <c r="W38">
        <f t="shared" si="19"/>
        <v>1</v>
      </c>
      <c r="X38">
        <f t="shared" si="19"/>
        <v>1</v>
      </c>
      <c r="Y38">
        <f t="shared" si="19"/>
        <v>1</v>
      </c>
      <c r="Z38">
        <f t="shared" si="19"/>
        <v>1</v>
      </c>
      <c r="AA38">
        <f t="shared" si="19"/>
        <v>1</v>
      </c>
      <c r="AB38">
        <f t="shared" si="19"/>
        <v>1</v>
      </c>
      <c r="AC38">
        <f t="shared" si="19"/>
        <v>1</v>
      </c>
      <c r="AD38">
        <f t="shared" si="19"/>
        <v>1</v>
      </c>
      <c r="AE38">
        <f t="shared" si="19"/>
        <v>1</v>
      </c>
      <c r="AF38">
        <f t="shared" si="19"/>
        <v>1</v>
      </c>
      <c r="AG38">
        <f t="shared" si="19"/>
        <v>1</v>
      </c>
      <c r="AH38">
        <f t="shared" si="19"/>
        <v>1</v>
      </c>
      <c r="AI38">
        <f t="shared" si="19"/>
        <v>1</v>
      </c>
      <c r="AJ38">
        <f t="shared" si="19"/>
        <v>1</v>
      </c>
      <c r="AK38">
        <f t="shared" si="19"/>
        <v>1</v>
      </c>
      <c r="AL38">
        <f t="shared" si="19"/>
        <v>1</v>
      </c>
      <c r="AM38">
        <f t="shared" si="19"/>
        <v>1</v>
      </c>
      <c r="AN38">
        <f t="shared" si="19"/>
        <v>1</v>
      </c>
      <c r="AO38">
        <f t="shared" si="19"/>
        <v>1</v>
      </c>
      <c r="AP38">
        <f t="shared" si="19"/>
        <v>1</v>
      </c>
      <c r="AQ38">
        <f t="shared" si="19"/>
        <v>1</v>
      </c>
      <c r="AR38">
        <f t="shared" si="19"/>
        <v>1</v>
      </c>
      <c r="AS38">
        <f t="shared" si="19"/>
        <v>1</v>
      </c>
      <c r="AT38">
        <f t="shared" si="19"/>
        <v>1</v>
      </c>
      <c r="AU38">
        <f t="shared" si="19"/>
        <v>1</v>
      </c>
      <c r="AV38">
        <f t="shared" si="19"/>
        <v>1</v>
      </c>
      <c r="AW38">
        <f t="shared" si="19"/>
        <v>1</v>
      </c>
      <c r="AX38">
        <f t="shared" si="19"/>
        <v>1</v>
      </c>
      <c r="AY38">
        <f t="shared" si="19"/>
        <v>1</v>
      </c>
      <c r="AZ38">
        <f t="shared" si="19"/>
        <v>1</v>
      </c>
      <c r="BA38">
        <f t="shared" si="19"/>
        <v>1</v>
      </c>
      <c r="BB38">
        <f t="shared" si="19"/>
        <v>1</v>
      </c>
      <c r="BC38">
        <f t="shared" si="19"/>
        <v>1</v>
      </c>
      <c r="BD38">
        <f t="shared" si="19"/>
        <v>1</v>
      </c>
      <c r="BE38">
        <f t="shared" si="19"/>
        <v>1</v>
      </c>
      <c r="BF38">
        <f t="shared" si="19"/>
        <v>1</v>
      </c>
      <c r="BG38">
        <f t="shared" si="19"/>
        <v>1</v>
      </c>
      <c r="BH38">
        <f t="shared" si="19"/>
        <v>1</v>
      </c>
      <c r="BI38">
        <f t="shared" si="19"/>
        <v>1</v>
      </c>
      <c r="BJ38">
        <f t="shared" si="19"/>
        <v>1</v>
      </c>
      <c r="BK38">
        <f t="shared" si="19"/>
        <v>1</v>
      </c>
      <c r="BL38">
        <f t="shared" si="19"/>
        <v>1</v>
      </c>
      <c r="BM38">
        <f t="shared" si="19"/>
        <v>1</v>
      </c>
      <c r="BN38">
        <f t="shared" si="19"/>
        <v>1</v>
      </c>
      <c r="BO38">
        <f t="shared" si="19"/>
        <v>1</v>
      </c>
      <c r="BP38">
        <f t="shared" si="18"/>
        <v>1</v>
      </c>
      <c r="BQ38">
        <f t="shared" si="18"/>
        <v>1</v>
      </c>
      <c r="BR38">
        <f t="shared" si="18"/>
        <v>1</v>
      </c>
      <c r="BS38">
        <f t="shared" si="18"/>
        <v>1</v>
      </c>
      <c r="BT38">
        <f t="shared" si="18"/>
        <v>1</v>
      </c>
      <c r="BU38">
        <f t="shared" si="18"/>
        <v>1</v>
      </c>
      <c r="BV38">
        <f t="shared" si="18"/>
        <v>1</v>
      </c>
      <c r="BW38">
        <f t="shared" si="18"/>
        <v>1</v>
      </c>
      <c r="BX38">
        <f t="shared" si="18"/>
        <v>1</v>
      </c>
      <c r="BY38">
        <f t="shared" si="18"/>
        <v>1</v>
      </c>
      <c r="BZ38">
        <f t="shared" si="18"/>
        <v>1</v>
      </c>
      <c r="CA38">
        <f t="shared" si="18"/>
        <v>1</v>
      </c>
      <c r="CB38">
        <f t="shared" si="18"/>
        <v>1</v>
      </c>
      <c r="CC38">
        <f t="shared" si="18"/>
        <v>1</v>
      </c>
      <c r="CD38">
        <f t="shared" si="18"/>
        <v>1</v>
      </c>
      <c r="CE38">
        <f t="shared" si="18"/>
        <v>1</v>
      </c>
      <c r="CF38">
        <f t="shared" si="18"/>
        <v>1</v>
      </c>
      <c r="CG38">
        <f t="shared" si="18"/>
        <v>1</v>
      </c>
      <c r="CH38">
        <f t="shared" si="18"/>
        <v>1</v>
      </c>
      <c r="CI38">
        <f t="shared" si="18"/>
        <v>1</v>
      </c>
      <c r="CJ38">
        <f t="shared" si="18"/>
        <v>1</v>
      </c>
      <c r="CK38">
        <f t="shared" si="18"/>
        <v>1</v>
      </c>
      <c r="CL38">
        <f t="shared" si="18"/>
        <v>1</v>
      </c>
      <c r="CM38">
        <f t="shared" si="18"/>
        <v>1</v>
      </c>
      <c r="CN38">
        <f t="shared" si="18"/>
        <v>1</v>
      </c>
      <c r="CO38">
        <f t="shared" si="18"/>
        <v>1</v>
      </c>
      <c r="CP38">
        <f t="shared" si="18"/>
        <v>1</v>
      </c>
      <c r="CQ38">
        <f t="shared" si="18"/>
        <v>1</v>
      </c>
      <c r="CR38">
        <f t="shared" si="18"/>
        <v>1</v>
      </c>
      <c r="CS38">
        <f t="shared" si="18"/>
        <v>1</v>
      </c>
      <c r="CT38">
        <f t="shared" si="18"/>
        <v>1</v>
      </c>
      <c r="CU38">
        <f t="shared" si="18"/>
        <v>1</v>
      </c>
      <c r="CV38">
        <f t="shared" si="18"/>
        <v>1</v>
      </c>
      <c r="CW38">
        <f t="shared" si="18"/>
        <v>1</v>
      </c>
      <c r="CX38">
        <f t="shared" si="18"/>
        <v>1</v>
      </c>
    </row>
    <row r="39" spans="1:102" x14ac:dyDescent="0.25">
      <c r="A39" s="6" t="str">
        <v xml:space="preserve"> </v>
      </c>
    </row>
    <row r="40" spans="1:102" x14ac:dyDescent="0.25">
      <c r="A40" s="6">
        <v>213.51111195123249</v>
      </c>
      <c r="C40">
        <f t="shared" si="2"/>
        <v>0</v>
      </c>
      <c r="D40">
        <f t="shared" si="19"/>
        <v>0</v>
      </c>
      <c r="E40">
        <f t="shared" si="19"/>
        <v>0</v>
      </c>
      <c r="F40">
        <f t="shared" si="19"/>
        <v>1</v>
      </c>
      <c r="G40">
        <f t="shared" si="19"/>
        <v>1</v>
      </c>
      <c r="H40">
        <f t="shared" si="19"/>
        <v>1</v>
      </c>
      <c r="I40">
        <f t="shared" si="19"/>
        <v>1</v>
      </c>
      <c r="J40">
        <f t="shared" si="19"/>
        <v>1</v>
      </c>
      <c r="K40">
        <f t="shared" si="19"/>
        <v>1</v>
      </c>
      <c r="L40">
        <f t="shared" si="19"/>
        <v>1</v>
      </c>
      <c r="M40">
        <f t="shared" si="19"/>
        <v>1</v>
      </c>
      <c r="N40">
        <f t="shared" si="19"/>
        <v>1</v>
      </c>
      <c r="O40">
        <f t="shared" si="19"/>
        <v>1</v>
      </c>
      <c r="P40">
        <f t="shared" si="19"/>
        <v>1</v>
      </c>
      <c r="Q40">
        <f t="shared" si="19"/>
        <v>1</v>
      </c>
      <c r="R40">
        <f t="shared" si="19"/>
        <v>1</v>
      </c>
      <c r="S40">
        <f t="shared" si="19"/>
        <v>1</v>
      </c>
      <c r="T40">
        <f t="shared" si="19"/>
        <v>1</v>
      </c>
      <c r="U40">
        <f t="shared" si="19"/>
        <v>1</v>
      </c>
      <c r="V40">
        <f t="shared" si="19"/>
        <v>1</v>
      </c>
      <c r="W40">
        <f t="shared" si="19"/>
        <v>1</v>
      </c>
      <c r="X40">
        <f t="shared" si="19"/>
        <v>1</v>
      </c>
      <c r="Y40">
        <f t="shared" si="19"/>
        <v>1</v>
      </c>
      <c r="Z40">
        <f t="shared" si="19"/>
        <v>1</v>
      </c>
      <c r="AA40">
        <f t="shared" si="19"/>
        <v>1</v>
      </c>
      <c r="AB40">
        <f t="shared" si="19"/>
        <v>1</v>
      </c>
      <c r="AC40">
        <f t="shared" si="19"/>
        <v>1</v>
      </c>
      <c r="AD40">
        <f t="shared" si="19"/>
        <v>1</v>
      </c>
      <c r="AE40">
        <f t="shared" si="19"/>
        <v>1</v>
      </c>
      <c r="AF40">
        <f t="shared" si="19"/>
        <v>1</v>
      </c>
      <c r="AG40">
        <f t="shared" si="19"/>
        <v>1</v>
      </c>
      <c r="AH40">
        <f t="shared" si="19"/>
        <v>1</v>
      </c>
      <c r="AI40">
        <f t="shared" si="19"/>
        <v>1</v>
      </c>
      <c r="AJ40">
        <f t="shared" si="19"/>
        <v>1</v>
      </c>
      <c r="AK40">
        <f t="shared" si="19"/>
        <v>1</v>
      </c>
      <c r="AL40">
        <f t="shared" si="19"/>
        <v>1</v>
      </c>
      <c r="AM40">
        <f t="shared" si="19"/>
        <v>1</v>
      </c>
      <c r="AN40">
        <f t="shared" si="19"/>
        <v>1</v>
      </c>
      <c r="AO40">
        <f t="shared" si="19"/>
        <v>1</v>
      </c>
      <c r="AP40">
        <f t="shared" si="19"/>
        <v>1</v>
      </c>
      <c r="AQ40">
        <f t="shared" si="19"/>
        <v>1</v>
      </c>
      <c r="AR40">
        <f t="shared" si="19"/>
        <v>1</v>
      </c>
      <c r="AS40">
        <f t="shared" si="19"/>
        <v>1</v>
      </c>
      <c r="AT40">
        <f t="shared" si="19"/>
        <v>1</v>
      </c>
      <c r="AU40">
        <f t="shared" si="19"/>
        <v>1</v>
      </c>
      <c r="AV40">
        <f t="shared" si="19"/>
        <v>1</v>
      </c>
      <c r="AW40">
        <f t="shared" si="19"/>
        <v>1</v>
      </c>
      <c r="AX40">
        <f t="shared" si="19"/>
        <v>1</v>
      </c>
      <c r="AY40">
        <f t="shared" si="19"/>
        <v>1</v>
      </c>
      <c r="AZ40">
        <f t="shared" si="19"/>
        <v>1</v>
      </c>
      <c r="BA40">
        <f t="shared" si="19"/>
        <v>1</v>
      </c>
      <c r="BB40">
        <f t="shared" si="19"/>
        <v>1</v>
      </c>
      <c r="BC40">
        <f t="shared" si="19"/>
        <v>1</v>
      </c>
      <c r="BD40">
        <f t="shared" si="19"/>
        <v>1</v>
      </c>
      <c r="BE40">
        <f t="shared" si="19"/>
        <v>1</v>
      </c>
      <c r="BF40">
        <f t="shared" si="19"/>
        <v>1</v>
      </c>
      <c r="BG40">
        <f t="shared" si="19"/>
        <v>1</v>
      </c>
      <c r="BH40">
        <f t="shared" si="19"/>
        <v>1</v>
      </c>
      <c r="BI40">
        <f t="shared" si="19"/>
        <v>1</v>
      </c>
      <c r="BJ40">
        <f t="shared" si="19"/>
        <v>1</v>
      </c>
      <c r="BK40">
        <f t="shared" si="19"/>
        <v>1</v>
      </c>
      <c r="BL40">
        <f t="shared" si="19"/>
        <v>1</v>
      </c>
      <c r="BM40">
        <f t="shared" si="19"/>
        <v>1</v>
      </c>
      <c r="BN40">
        <f t="shared" si="19"/>
        <v>1</v>
      </c>
      <c r="BO40">
        <f t="shared" si="19"/>
        <v>1</v>
      </c>
      <c r="BP40">
        <f t="shared" si="18"/>
        <v>1</v>
      </c>
      <c r="BQ40">
        <f t="shared" si="18"/>
        <v>1</v>
      </c>
      <c r="BR40">
        <f t="shared" si="18"/>
        <v>1</v>
      </c>
      <c r="BS40">
        <f t="shared" si="18"/>
        <v>1</v>
      </c>
      <c r="BT40">
        <f t="shared" si="18"/>
        <v>1</v>
      </c>
      <c r="BU40">
        <f t="shared" si="18"/>
        <v>1</v>
      </c>
      <c r="BV40">
        <f t="shared" si="18"/>
        <v>1</v>
      </c>
      <c r="BW40">
        <f t="shared" si="18"/>
        <v>1</v>
      </c>
      <c r="BX40">
        <f t="shared" si="18"/>
        <v>1</v>
      </c>
      <c r="BY40">
        <f t="shared" si="18"/>
        <v>1</v>
      </c>
      <c r="BZ40">
        <f t="shared" si="18"/>
        <v>1</v>
      </c>
      <c r="CA40">
        <f t="shared" si="18"/>
        <v>1</v>
      </c>
      <c r="CB40">
        <f t="shared" si="18"/>
        <v>1</v>
      </c>
      <c r="CC40">
        <f t="shared" si="18"/>
        <v>1</v>
      </c>
      <c r="CD40">
        <f t="shared" si="18"/>
        <v>1</v>
      </c>
      <c r="CE40">
        <f t="shared" si="18"/>
        <v>1</v>
      </c>
      <c r="CF40">
        <f t="shared" si="18"/>
        <v>1</v>
      </c>
      <c r="CG40">
        <f t="shared" si="18"/>
        <v>1</v>
      </c>
      <c r="CH40">
        <f t="shared" si="18"/>
        <v>1</v>
      </c>
      <c r="CI40">
        <f t="shared" si="18"/>
        <v>1</v>
      </c>
      <c r="CJ40">
        <f t="shared" si="18"/>
        <v>1</v>
      </c>
      <c r="CK40">
        <f t="shared" si="18"/>
        <v>1</v>
      </c>
      <c r="CL40">
        <f t="shared" si="18"/>
        <v>1</v>
      </c>
      <c r="CM40">
        <f t="shared" si="18"/>
        <v>1</v>
      </c>
      <c r="CN40">
        <f t="shared" si="18"/>
        <v>1</v>
      </c>
      <c r="CO40">
        <f t="shared" si="18"/>
        <v>1</v>
      </c>
      <c r="CP40">
        <f t="shared" si="18"/>
        <v>1</v>
      </c>
      <c r="CQ40">
        <f t="shared" si="18"/>
        <v>1</v>
      </c>
      <c r="CR40">
        <f t="shared" si="18"/>
        <v>1</v>
      </c>
      <c r="CS40">
        <f t="shared" si="18"/>
        <v>1</v>
      </c>
      <c r="CT40">
        <f t="shared" si="18"/>
        <v>1</v>
      </c>
      <c r="CU40">
        <f t="shared" si="18"/>
        <v>1</v>
      </c>
      <c r="CV40">
        <f t="shared" si="18"/>
        <v>1</v>
      </c>
      <c r="CW40">
        <f t="shared" si="18"/>
        <v>1</v>
      </c>
      <c r="CX40">
        <f t="shared" si="18"/>
        <v>1</v>
      </c>
    </row>
    <row r="41" spans="1:102" x14ac:dyDescent="0.25">
      <c r="A41" s="6">
        <v>213.22225552023903</v>
      </c>
      <c r="C41">
        <f t="shared" si="2"/>
        <v>0</v>
      </c>
      <c r="D41">
        <f t="shared" si="19"/>
        <v>0</v>
      </c>
      <c r="E41">
        <f t="shared" si="19"/>
        <v>0</v>
      </c>
      <c r="F41">
        <f t="shared" si="19"/>
        <v>1</v>
      </c>
      <c r="G41">
        <f t="shared" si="19"/>
        <v>1</v>
      </c>
      <c r="H41">
        <f t="shared" si="19"/>
        <v>1</v>
      </c>
      <c r="I41">
        <f t="shared" si="19"/>
        <v>1</v>
      </c>
      <c r="J41">
        <f t="shared" si="19"/>
        <v>1</v>
      </c>
      <c r="K41">
        <f t="shared" si="19"/>
        <v>1</v>
      </c>
      <c r="L41">
        <f t="shared" si="19"/>
        <v>1</v>
      </c>
      <c r="M41">
        <f t="shared" si="19"/>
        <v>1</v>
      </c>
      <c r="N41">
        <f t="shared" si="19"/>
        <v>1</v>
      </c>
      <c r="O41">
        <f t="shared" si="19"/>
        <v>1</v>
      </c>
      <c r="P41">
        <f t="shared" si="19"/>
        <v>1</v>
      </c>
      <c r="Q41">
        <f t="shared" si="19"/>
        <v>1</v>
      </c>
      <c r="R41">
        <f t="shared" si="19"/>
        <v>1</v>
      </c>
      <c r="S41">
        <f t="shared" si="19"/>
        <v>1</v>
      </c>
      <c r="T41">
        <f t="shared" si="19"/>
        <v>1</v>
      </c>
      <c r="U41">
        <f t="shared" si="19"/>
        <v>1</v>
      </c>
      <c r="V41">
        <f t="shared" si="19"/>
        <v>1</v>
      </c>
      <c r="W41">
        <f t="shared" si="19"/>
        <v>1</v>
      </c>
      <c r="X41">
        <f t="shared" si="19"/>
        <v>1</v>
      </c>
      <c r="Y41">
        <f t="shared" si="19"/>
        <v>1</v>
      </c>
      <c r="Z41">
        <f t="shared" si="19"/>
        <v>1</v>
      </c>
      <c r="AA41">
        <f t="shared" si="19"/>
        <v>1</v>
      </c>
      <c r="AB41">
        <f t="shared" si="19"/>
        <v>1</v>
      </c>
      <c r="AC41">
        <f t="shared" si="19"/>
        <v>1</v>
      </c>
      <c r="AD41">
        <f t="shared" si="19"/>
        <v>1</v>
      </c>
      <c r="AE41">
        <f t="shared" si="19"/>
        <v>1</v>
      </c>
      <c r="AF41">
        <f t="shared" si="19"/>
        <v>1</v>
      </c>
      <c r="AG41">
        <f t="shared" si="19"/>
        <v>1</v>
      </c>
      <c r="AH41">
        <f t="shared" si="19"/>
        <v>1</v>
      </c>
      <c r="AI41">
        <f t="shared" si="19"/>
        <v>1</v>
      </c>
      <c r="AJ41">
        <f t="shared" si="19"/>
        <v>1</v>
      </c>
      <c r="AK41">
        <f t="shared" si="19"/>
        <v>1</v>
      </c>
      <c r="AL41">
        <f t="shared" si="19"/>
        <v>1</v>
      </c>
      <c r="AM41">
        <f t="shared" si="19"/>
        <v>1</v>
      </c>
      <c r="AN41">
        <f t="shared" si="19"/>
        <v>1</v>
      </c>
      <c r="AO41">
        <f t="shared" si="19"/>
        <v>1</v>
      </c>
      <c r="AP41">
        <f t="shared" si="19"/>
        <v>1</v>
      </c>
      <c r="AQ41">
        <f t="shared" si="19"/>
        <v>1</v>
      </c>
      <c r="AR41">
        <f t="shared" si="19"/>
        <v>1</v>
      </c>
      <c r="AS41">
        <f t="shared" si="19"/>
        <v>1</v>
      </c>
      <c r="AT41">
        <f t="shared" si="19"/>
        <v>1</v>
      </c>
      <c r="AU41">
        <f t="shared" si="19"/>
        <v>1</v>
      </c>
      <c r="AV41">
        <f t="shared" si="19"/>
        <v>1</v>
      </c>
      <c r="AW41">
        <f t="shared" si="19"/>
        <v>1</v>
      </c>
      <c r="AX41">
        <f t="shared" si="19"/>
        <v>1</v>
      </c>
      <c r="AY41">
        <f t="shared" si="19"/>
        <v>1</v>
      </c>
      <c r="AZ41">
        <f t="shared" si="19"/>
        <v>1</v>
      </c>
      <c r="BA41">
        <f t="shared" si="19"/>
        <v>1</v>
      </c>
      <c r="BB41">
        <f t="shared" si="19"/>
        <v>1</v>
      </c>
      <c r="BC41">
        <f t="shared" si="19"/>
        <v>1</v>
      </c>
      <c r="BD41">
        <f t="shared" si="19"/>
        <v>1</v>
      </c>
      <c r="BE41">
        <f t="shared" si="19"/>
        <v>1</v>
      </c>
      <c r="BF41">
        <f t="shared" si="19"/>
        <v>1</v>
      </c>
      <c r="BG41">
        <f t="shared" si="19"/>
        <v>1</v>
      </c>
      <c r="BH41">
        <f t="shared" si="19"/>
        <v>1</v>
      </c>
      <c r="BI41">
        <f t="shared" si="19"/>
        <v>1</v>
      </c>
      <c r="BJ41">
        <f t="shared" si="19"/>
        <v>1</v>
      </c>
      <c r="BK41">
        <f t="shared" si="19"/>
        <v>1</v>
      </c>
      <c r="BL41">
        <f t="shared" si="19"/>
        <v>1</v>
      </c>
      <c r="BM41">
        <f t="shared" si="19"/>
        <v>1</v>
      </c>
      <c r="BN41">
        <f t="shared" si="19"/>
        <v>1</v>
      </c>
      <c r="BO41">
        <f t="shared" ref="BO41:CX44" si="20">IF(BO$2&lt;$A41,1,0)</f>
        <v>1</v>
      </c>
      <c r="BP41">
        <f t="shared" si="20"/>
        <v>1</v>
      </c>
      <c r="BQ41">
        <f t="shared" si="20"/>
        <v>1</v>
      </c>
      <c r="BR41">
        <f t="shared" si="20"/>
        <v>1</v>
      </c>
      <c r="BS41">
        <f t="shared" si="20"/>
        <v>1</v>
      </c>
      <c r="BT41">
        <f t="shared" si="20"/>
        <v>1</v>
      </c>
      <c r="BU41">
        <f t="shared" si="20"/>
        <v>1</v>
      </c>
      <c r="BV41">
        <f t="shared" si="20"/>
        <v>1</v>
      </c>
      <c r="BW41">
        <f t="shared" si="20"/>
        <v>1</v>
      </c>
      <c r="BX41">
        <f t="shared" si="20"/>
        <v>1</v>
      </c>
      <c r="BY41">
        <f t="shared" si="20"/>
        <v>1</v>
      </c>
      <c r="BZ41">
        <f t="shared" si="20"/>
        <v>1</v>
      </c>
      <c r="CA41">
        <f t="shared" si="20"/>
        <v>1</v>
      </c>
      <c r="CB41">
        <f t="shared" si="20"/>
        <v>1</v>
      </c>
      <c r="CC41">
        <f t="shared" si="20"/>
        <v>1</v>
      </c>
      <c r="CD41">
        <f t="shared" si="20"/>
        <v>1</v>
      </c>
      <c r="CE41">
        <f t="shared" si="20"/>
        <v>1</v>
      </c>
      <c r="CF41">
        <f t="shared" si="20"/>
        <v>1</v>
      </c>
      <c r="CG41">
        <f t="shared" si="20"/>
        <v>1</v>
      </c>
      <c r="CH41">
        <f t="shared" si="20"/>
        <v>1</v>
      </c>
      <c r="CI41">
        <f t="shared" si="20"/>
        <v>1</v>
      </c>
      <c r="CJ41">
        <f t="shared" si="20"/>
        <v>1</v>
      </c>
      <c r="CK41">
        <f t="shared" si="20"/>
        <v>1</v>
      </c>
      <c r="CL41">
        <f t="shared" si="20"/>
        <v>1</v>
      </c>
      <c r="CM41">
        <f t="shared" si="20"/>
        <v>1</v>
      </c>
      <c r="CN41">
        <f t="shared" si="20"/>
        <v>1</v>
      </c>
      <c r="CO41">
        <f t="shared" si="20"/>
        <v>1</v>
      </c>
      <c r="CP41">
        <f t="shared" si="20"/>
        <v>1</v>
      </c>
      <c r="CQ41">
        <f t="shared" si="20"/>
        <v>1</v>
      </c>
      <c r="CR41">
        <f t="shared" si="20"/>
        <v>1</v>
      </c>
      <c r="CS41">
        <f t="shared" si="20"/>
        <v>1</v>
      </c>
      <c r="CT41">
        <f t="shared" si="20"/>
        <v>1</v>
      </c>
      <c r="CU41">
        <f t="shared" si="20"/>
        <v>1</v>
      </c>
      <c r="CV41">
        <f t="shared" si="20"/>
        <v>1</v>
      </c>
      <c r="CW41">
        <f t="shared" si="20"/>
        <v>1</v>
      </c>
      <c r="CX41">
        <f t="shared" si="20"/>
        <v>1</v>
      </c>
    </row>
    <row r="42" spans="1:102" x14ac:dyDescent="0.25">
      <c r="A42" s="6">
        <v>212.93378987938743</v>
      </c>
      <c r="C42">
        <f t="shared" si="2"/>
        <v>0</v>
      </c>
      <c r="D42">
        <f t="shared" ref="D42:BO45" si="21">IF(D$2&lt;$A42,1,0)</f>
        <v>0</v>
      </c>
      <c r="E42">
        <f t="shared" si="21"/>
        <v>0</v>
      </c>
      <c r="F42">
        <f t="shared" si="21"/>
        <v>1</v>
      </c>
      <c r="G42">
        <f t="shared" si="21"/>
        <v>1</v>
      </c>
      <c r="H42">
        <f t="shared" si="21"/>
        <v>1</v>
      </c>
      <c r="I42">
        <f t="shared" si="21"/>
        <v>1</v>
      </c>
      <c r="J42">
        <f t="shared" si="21"/>
        <v>1</v>
      </c>
      <c r="K42">
        <f t="shared" si="21"/>
        <v>1</v>
      </c>
      <c r="L42">
        <f t="shared" si="21"/>
        <v>1</v>
      </c>
      <c r="M42">
        <f t="shared" si="21"/>
        <v>1</v>
      </c>
      <c r="N42">
        <f t="shared" si="21"/>
        <v>1</v>
      </c>
      <c r="O42">
        <f t="shared" si="21"/>
        <v>1</v>
      </c>
      <c r="P42">
        <f t="shared" si="21"/>
        <v>1</v>
      </c>
      <c r="Q42">
        <f t="shared" si="21"/>
        <v>1</v>
      </c>
      <c r="R42">
        <f t="shared" si="21"/>
        <v>1</v>
      </c>
      <c r="S42">
        <f t="shared" si="21"/>
        <v>1</v>
      </c>
      <c r="T42">
        <f t="shared" si="21"/>
        <v>1</v>
      </c>
      <c r="U42">
        <f t="shared" si="21"/>
        <v>1</v>
      </c>
      <c r="V42">
        <f t="shared" si="21"/>
        <v>1</v>
      </c>
      <c r="W42">
        <f t="shared" si="21"/>
        <v>1</v>
      </c>
      <c r="X42">
        <f t="shared" si="21"/>
        <v>1</v>
      </c>
      <c r="Y42">
        <f t="shared" si="21"/>
        <v>1</v>
      </c>
      <c r="Z42">
        <f t="shared" si="21"/>
        <v>1</v>
      </c>
      <c r="AA42">
        <f t="shared" si="21"/>
        <v>1</v>
      </c>
      <c r="AB42">
        <f t="shared" si="21"/>
        <v>1</v>
      </c>
      <c r="AC42">
        <f t="shared" si="21"/>
        <v>1</v>
      </c>
      <c r="AD42">
        <f t="shared" si="21"/>
        <v>1</v>
      </c>
      <c r="AE42">
        <f t="shared" si="21"/>
        <v>1</v>
      </c>
      <c r="AF42">
        <f t="shared" si="21"/>
        <v>1</v>
      </c>
      <c r="AG42">
        <f t="shared" si="21"/>
        <v>1</v>
      </c>
      <c r="AH42">
        <f t="shared" si="21"/>
        <v>1</v>
      </c>
      <c r="AI42">
        <f t="shared" si="21"/>
        <v>1</v>
      </c>
      <c r="AJ42">
        <f t="shared" si="21"/>
        <v>1</v>
      </c>
      <c r="AK42">
        <f t="shared" si="21"/>
        <v>1</v>
      </c>
      <c r="AL42">
        <f t="shared" si="21"/>
        <v>1</v>
      </c>
      <c r="AM42">
        <f t="shared" si="21"/>
        <v>1</v>
      </c>
      <c r="AN42">
        <f t="shared" si="21"/>
        <v>1</v>
      </c>
      <c r="AO42">
        <f t="shared" si="21"/>
        <v>1</v>
      </c>
      <c r="AP42">
        <f t="shared" si="21"/>
        <v>1</v>
      </c>
      <c r="AQ42">
        <f t="shared" si="21"/>
        <v>1</v>
      </c>
      <c r="AR42">
        <f t="shared" si="21"/>
        <v>1</v>
      </c>
      <c r="AS42">
        <f t="shared" si="21"/>
        <v>1</v>
      </c>
      <c r="AT42">
        <f t="shared" si="21"/>
        <v>1</v>
      </c>
      <c r="AU42">
        <f t="shared" si="21"/>
        <v>1</v>
      </c>
      <c r="AV42">
        <f t="shared" si="21"/>
        <v>1</v>
      </c>
      <c r="AW42">
        <f t="shared" si="21"/>
        <v>1</v>
      </c>
      <c r="AX42">
        <f t="shared" si="21"/>
        <v>1</v>
      </c>
      <c r="AY42">
        <f t="shared" si="21"/>
        <v>1</v>
      </c>
      <c r="AZ42">
        <f t="shared" si="21"/>
        <v>1</v>
      </c>
      <c r="BA42">
        <f t="shared" si="21"/>
        <v>1</v>
      </c>
      <c r="BB42">
        <f t="shared" si="21"/>
        <v>1</v>
      </c>
      <c r="BC42">
        <f t="shared" si="21"/>
        <v>1</v>
      </c>
      <c r="BD42">
        <f t="shared" si="21"/>
        <v>1</v>
      </c>
      <c r="BE42">
        <f t="shared" si="21"/>
        <v>1</v>
      </c>
      <c r="BF42">
        <f t="shared" si="21"/>
        <v>1</v>
      </c>
      <c r="BG42">
        <f t="shared" si="21"/>
        <v>1</v>
      </c>
      <c r="BH42">
        <f t="shared" si="21"/>
        <v>1</v>
      </c>
      <c r="BI42">
        <f t="shared" si="21"/>
        <v>1</v>
      </c>
      <c r="BJ42">
        <f t="shared" si="21"/>
        <v>1</v>
      </c>
      <c r="BK42">
        <f t="shared" si="21"/>
        <v>1</v>
      </c>
      <c r="BL42">
        <f t="shared" si="21"/>
        <v>1</v>
      </c>
      <c r="BM42">
        <f t="shared" si="21"/>
        <v>1</v>
      </c>
      <c r="BN42">
        <f t="shared" si="21"/>
        <v>1</v>
      </c>
      <c r="BO42">
        <f t="shared" si="21"/>
        <v>1</v>
      </c>
      <c r="BP42">
        <f t="shared" si="20"/>
        <v>1</v>
      </c>
      <c r="BQ42">
        <f t="shared" si="20"/>
        <v>1</v>
      </c>
      <c r="BR42">
        <f t="shared" si="20"/>
        <v>1</v>
      </c>
      <c r="BS42">
        <f t="shared" si="20"/>
        <v>1</v>
      </c>
      <c r="BT42">
        <f t="shared" si="20"/>
        <v>1</v>
      </c>
      <c r="BU42">
        <f t="shared" si="20"/>
        <v>1</v>
      </c>
      <c r="BV42">
        <f t="shared" si="20"/>
        <v>1</v>
      </c>
      <c r="BW42">
        <f t="shared" si="20"/>
        <v>1</v>
      </c>
      <c r="BX42">
        <f t="shared" si="20"/>
        <v>1</v>
      </c>
      <c r="BY42">
        <f t="shared" si="20"/>
        <v>1</v>
      </c>
      <c r="BZ42">
        <f t="shared" si="20"/>
        <v>1</v>
      </c>
      <c r="CA42">
        <f t="shared" si="20"/>
        <v>1</v>
      </c>
      <c r="CB42">
        <f t="shared" si="20"/>
        <v>1</v>
      </c>
      <c r="CC42">
        <f t="shared" si="20"/>
        <v>1</v>
      </c>
      <c r="CD42">
        <f t="shared" si="20"/>
        <v>1</v>
      </c>
      <c r="CE42">
        <f t="shared" si="20"/>
        <v>1</v>
      </c>
      <c r="CF42">
        <f t="shared" si="20"/>
        <v>1</v>
      </c>
      <c r="CG42">
        <f t="shared" si="20"/>
        <v>1</v>
      </c>
      <c r="CH42">
        <f t="shared" si="20"/>
        <v>1</v>
      </c>
      <c r="CI42">
        <f t="shared" si="20"/>
        <v>1</v>
      </c>
      <c r="CJ42">
        <f t="shared" si="20"/>
        <v>1</v>
      </c>
      <c r="CK42">
        <f t="shared" si="20"/>
        <v>1</v>
      </c>
      <c r="CL42">
        <f t="shared" si="20"/>
        <v>1</v>
      </c>
      <c r="CM42">
        <f t="shared" si="20"/>
        <v>1</v>
      </c>
      <c r="CN42">
        <f t="shared" si="20"/>
        <v>1</v>
      </c>
      <c r="CO42">
        <f t="shared" si="20"/>
        <v>1</v>
      </c>
      <c r="CP42">
        <f t="shared" si="20"/>
        <v>1</v>
      </c>
      <c r="CQ42">
        <f t="shared" si="20"/>
        <v>1</v>
      </c>
      <c r="CR42">
        <f t="shared" si="20"/>
        <v>1</v>
      </c>
      <c r="CS42">
        <f t="shared" si="20"/>
        <v>1</v>
      </c>
      <c r="CT42">
        <f t="shared" si="20"/>
        <v>1</v>
      </c>
      <c r="CU42">
        <f t="shared" si="20"/>
        <v>1</v>
      </c>
      <c r="CV42">
        <f t="shared" si="20"/>
        <v>1</v>
      </c>
      <c r="CW42">
        <f t="shared" si="20"/>
        <v>1</v>
      </c>
      <c r="CX42">
        <f t="shared" si="20"/>
        <v>1</v>
      </c>
    </row>
    <row r="43" spans="1:102" x14ac:dyDescent="0.25">
      <c r="A43" s="6" t="str">
        <v xml:space="preserve"> </v>
      </c>
    </row>
    <row r="44" spans="1:102" x14ac:dyDescent="0.25">
      <c r="A44" s="6">
        <v>213.22225552023903</v>
      </c>
      <c r="C44">
        <f t="shared" si="2"/>
        <v>0</v>
      </c>
      <c r="D44">
        <f t="shared" si="21"/>
        <v>0</v>
      </c>
      <c r="E44">
        <f t="shared" si="21"/>
        <v>0</v>
      </c>
      <c r="F44">
        <f t="shared" si="21"/>
        <v>1</v>
      </c>
      <c r="G44">
        <f t="shared" si="21"/>
        <v>1</v>
      </c>
      <c r="H44">
        <f t="shared" si="21"/>
        <v>1</v>
      </c>
      <c r="I44">
        <f t="shared" si="21"/>
        <v>1</v>
      </c>
      <c r="J44">
        <f t="shared" si="21"/>
        <v>1</v>
      </c>
      <c r="K44">
        <f t="shared" si="21"/>
        <v>1</v>
      </c>
      <c r="L44">
        <f t="shared" si="21"/>
        <v>1</v>
      </c>
      <c r="M44">
        <f t="shared" si="21"/>
        <v>1</v>
      </c>
      <c r="N44">
        <f t="shared" si="21"/>
        <v>1</v>
      </c>
      <c r="O44">
        <f t="shared" si="21"/>
        <v>1</v>
      </c>
      <c r="P44">
        <f t="shared" si="21"/>
        <v>1</v>
      </c>
      <c r="Q44">
        <f t="shared" si="21"/>
        <v>1</v>
      </c>
      <c r="R44">
        <f t="shared" si="21"/>
        <v>1</v>
      </c>
      <c r="S44">
        <f t="shared" si="21"/>
        <v>1</v>
      </c>
      <c r="T44">
        <f t="shared" si="21"/>
        <v>1</v>
      </c>
      <c r="U44">
        <f t="shared" si="21"/>
        <v>1</v>
      </c>
      <c r="V44">
        <f t="shared" si="21"/>
        <v>1</v>
      </c>
      <c r="W44">
        <f t="shared" si="21"/>
        <v>1</v>
      </c>
      <c r="X44">
        <f t="shared" si="21"/>
        <v>1</v>
      </c>
      <c r="Y44">
        <f t="shared" si="21"/>
        <v>1</v>
      </c>
      <c r="Z44">
        <f t="shared" si="21"/>
        <v>1</v>
      </c>
      <c r="AA44">
        <f t="shared" si="21"/>
        <v>1</v>
      </c>
      <c r="AB44">
        <f t="shared" si="21"/>
        <v>1</v>
      </c>
      <c r="AC44">
        <f t="shared" si="21"/>
        <v>1</v>
      </c>
      <c r="AD44">
        <f t="shared" si="21"/>
        <v>1</v>
      </c>
      <c r="AE44">
        <f t="shared" si="21"/>
        <v>1</v>
      </c>
      <c r="AF44">
        <f t="shared" si="21"/>
        <v>1</v>
      </c>
      <c r="AG44">
        <f t="shared" si="21"/>
        <v>1</v>
      </c>
      <c r="AH44">
        <f t="shared" si="21"/>
        <v>1</v>
      </c>
      <c r="AI44">
        <f t="shared" si="21"/>
        <v>1</v>
      </c>
      <c r="AJ44">
        <f t="shared" si="21"/>
        <v>1</v>
      </c>
      <c r="AK44">
        <f t="shared" si="21"/>
        <v>1</v>
      </c>
      <c r="AL44">
        <f t="shared" si="21"/>
        <v>1</v>
      </c>
      <c r="AM44">
        <f t="shared" si="21"/>
        <v>1</v>
      </c>
      <c r="AN44">
        <f t="shared" si="21"/>
        <v>1</v>
      </c>
      <c r="AO44">
        <f t="shared" si="21"/>
        <v>1</v>
      </c>
      <c r="AP44">
        <f t="shared" si="21"/>
        <v>1</v>
      </c>
      <c r="AQ44">
        <f t="shared" si="21"/>
        <v>1</v>
      </c>
      <c r="AR44">
        <f t="shared" si="21"/>
        <v>1</v>
      </c>
      <c r="AS44">
        <f t="shared" si="21"/>
        <v>1</v>
      </c>
      <c r="AT44">
        <f t="shared" si="21"/>
        <v>1</v>
      </c>
      <c r="AU44">
        <f t="shared" si="21"/>
        <v>1</v>
      </c>
      <c r="AV44">
        <f t="shared" si="21"/>
        <v>1</v>
      </c>
      <c r="AW44">
        <f t="shared" si="21"/>
        <v>1</v>
      </c>
      <c r="AX44">
        <f t="shared" si="21"/>
        <v>1</v>
      </c>
      <c r="AY44">
        <f t="shared" si="21"/>
        <v>1</v>
      </c>
      <c r="AZ44">
        <f t="shared" si="21"/>
        <v>1</v>
      </c>
      <c r="BA44">
        <f t="shared" si="21"/>
        <v>1</v>
      </c>
      <c r="BB44">
        <f t="shared" si="21"/>
        <v>1</v>
      </c>
      <c r="BC44">
        <f t="shared" si="21"/>
        <v>1</v>
      </c>
      <c r="BD44">
        <f t="shared" si="21"/>
        <v>1</v>
      </c>
      <c r="BE44">
        <f t="shared" si="21"/>
        <v>1</v>
      </c>
      <c r="BF44">
        <f t="shared" si="21"/>
        <v>1</v>
      </c>
      <c r="BG44">
        <f t="shared" si="21"/>
        <v>1</v>
      </c>
      <c r="BH44">
        <f t="shared" si="21"/>
        <v>1</v>
      </c>
      <c r="BI44">
        <f t="shared" si="21"/>
        <v>1</v>
      </c>
      <c r="BJ44">
        <f t="shared" si="21"/>
        <v>1</v>
      </c>
      <c r="BK44">
        <f t="shared" si="21"/>
        <v>1</v>
      </c>
      <c r="BL44">
        <f t="shared" si="21"/>
        <v>1</v>
      </c>
      <c r="BM44">
        <f t="shared" si="21"/>
        <v>1</v>
      </c>
      <c r="BN44">
        <f t="shared" si="21"/>
        <v>1</v>
      </c>
      <c r="BO44">
        <f t="shared" si="21"/>
        <v>1</v>
      </c>
      <c r="BP44">
        <f t="shared" si="20"/>
        <v>1</v>
      </c>
      <c r="BQ44">
        <f t="shared" si="20"/>
        <v>1</v>
      </c>
      <c r="BR44">
        <f t="shared" si="20"/>
        <v>1</v>
      </c>
      <c r="BS44">
        <f t="shared" si="20"/>
        <v>1</v>
      </c>
      <c r="BT44">
        <f t="shared" si="20"/>
        <v>1</v>
      </c>
      <c r="BU44">
        <f t="shared" si="20"/>
        <v>1</v>
      </c>
      <c r="BV44">
        <f t="shared" si="20"/>
        <v>1</v>
      </c>
      <c r="BW44">
        <f t="shared" si="20"/>
        <v>1</v>
      </c>
      <c r="BX44">
        <f t="shared" si="20"/>
        <v>1</v>
      </c>
      <c r="BY44">
        <f t="shared" si="20"/>
        <v>1</v>
      </c>
      <c r="BZ44">
        <f t="shared" si="20"/>
        <v>1</v>
      </c>
      <c r="CA44">
        <f t="shared" si="20"/>
        <v>1</v>
      </c>
      <c r="CB44">
        <f t="shared" si="20"/>
        <v>1</v>
      </c>
      <c r="CC44">
        <f t="shared" si="20"/>
        <v>1</v>
      </c>
      <c r="CD44">
        <f t="shared" si="20"/>
        <v>1</v>
      </c>
      <c r="CE44">
        <f t="shared" si="20"/>
        <v>1</v>
      </c>
      <c r="CF44">
        <f t="shared" si="20"/>
        <v>1</v>
      </c>
      <c r="CG44">
        <f t="shared" si="20"/>
        <v>1</v>
      </c>
      <c r="CH44">
        <f t="shared" si="20"/>
        <v>1</v>
      </c>
      <c r="CI44">
        <f t="shared" si="20"/>
        <v>1</v>
      </c>
      <c r="CJ44">
        <f t="shared" si="20"/>
        <v>1</v>
      </c>
      <c r="CK44">
        <f t="shared" si="20"/>
        <v>1</v>
      </c>
      <c r="CL44">
        <f t="shared" si="20"/>
        <v>1</v>
      </c>
      <c r="CM44">
        <f t="shared" si="20"/>
        <v>1</v>
      </c>
      <c r="CN44">
        <f t="shared" si="20"/>
        <v>1</v>
      </c>
      <c r="CO44">
        <f t="shared" si="20"/>
        <v>1</v>
      </c>
      <c r="CP44">
        <f t="shared" si="20"/>
        <v>1</v>
      </c>
      <c r="CQ44">
        <f t="shared" si="20"/>
        <v>1</v>
      </c>
      <c r="CR44">
        <f t="shared" si="20"/>
        <v>1</v>
      </c>
      <c r="CS44">
        <f t="shared" si="20"/>
        <v>1</v>
      </c>
      <c r="CT44">
        <f t="shared" si="20"/>
        <v>1</v>
      </c>
      <c r="CU44">
        <f t="shared" si="20"/>
        <v>1</v>
      </c>
      <c r="CV44">
        <f t="shared" si="20"/>
        <v>1</v>
      </c>
      <c r="CW44">
        <f t="shared" si="20"/>
        <v>1</v>
      </c>
      <c r="CX44">
        <f t="shared" si="20"/>
        <v>1</v>
      </c>
    </row>
    <row r="45" spans="1:102" x14ac:dyDescent="0.25">
      <c r="A45" s="6">
        <v>213.07797388410569</v>
      </c>
      <c r="C45">
        <f t="shared" si="2"/>
        <v>0</v>
      </c>
      <c r="D45">
        <f t="shared" si="21"/>
        <v>0</v>
      </c>
      <c r="E45">
        <f t="shared" si="21"/>
        <v>0</v>
      </c>
      <c r="F45">
        <f t="shared" si="21"/>
        <v>1</v>
      </c>
      <c r="G45">
        <f t="shared" si="21"/>
        <v>1</v>
      </c>
      <c r="H45">
        <f t="shared" si="21"/>
        <v>1</v>
      </c>
      <c r="I45">
        <f t="shared" si="21"/>
        <v>1</v>
      </c>
      <c r="J45">
        <f t="shared" si="21"/>
        <v>1</v>
      </c>
      <c r="K45">
        <f t="shared" si="21"/>
        <v>1</v>
      </c>
      <c r="L45">
        <f t="shared" si="21"/>
        <v>1</v>
      </c>
      <c r="M45">
        <f t="shared" si="21"/>
        <v>1</v>
      </c>
      <c r="N45">
        <f t="shared" si="21"/>
        <v>1</v>
      </c>
      <c r="O45">
        <f t="shared" si="21"/>
        <v>1</v>
      </c>
      <c r="P45">
        <f t="shared" si="21"/>
        <v>1</v>
      </c>
      <c r="Q45">
        <f t="shared" si="21"/>
        <v>1</v>
      </c>
      <c r="R45">
        <f t="shared" si="21"/>
        <v>1</v>
      </c>
      <c r="S45">
        <f t="shared" si="21"/>
        <v>1</v>
      </c>
      <c r="T45">
        <f t="shared" si="21"/>
        <v>1</v>
      </c>
      <c r="U45">
        <f t="shared" si="21"/>
        <v>1</v>
      </c>
      <c r="V45">
        <f t="shared" si="21"/>
        <v>1</v>
      </c>
      <c r="W45">
        <f t="shared" si="21"/>
        <v>1</v>
      </c>
      <c r="X45">
        <f t="shared" si="21"/>
        <v>1</v>
      </c>
      <c r="Y45">
        <f t="shared" si="21"/>
        <v>1</v>
      </c>
      <c r="Z45">
        <f t="shared" si="21"/>
        <v>1</v>
      </c>
      <c r="AA45">
        <f t="shared" si="21"/>
        <v>1</v>
      </c>
      <c r="AB45">
        <f t="shared" si="21"/>
        <v>1</v>
      </c>
      <c r="AC45">
        <f t="shared" si="21"/>
        <v>1</v>
      </c>
      <c r="AD45">
        <f t="shared" si="21"/>
        <v>1</v>
      </c>
      <c r="AE45">
        <f t="shared" si="21"/>
        <v>1</v>
      </c>
      <c r="AF45">
        <f t="shared" si="21"/>
        <v>1</v>
      </c>
      <c r="AG45">
        <f t="shared" si="21"/>
        <v>1</v>
      </c>
      <c r="AH45">
        <f t="shared" si="21"/>
        <v>1</v>
      </c>
      <c r="AI45">
        <f t="shared" si="21"/>
        <v>1</v>
      </c>
      <c r="AJ45">
        <f t="shared" si="21"/>
        <v>1</v>
      </c>
      <c r="AK45">
        <f t="shared" si="21"/>
        <v>1</v>
      </c>
      <c r="AL45">
        <f t="shared" si="21"/>
        <v>1</v>
      </c>
      <c r="AM45">
        <f t="shared" si="21"/>
        <v>1</v>
      </c>
      <c r="AN45">
        <f t="shared" si="21"/>
        <v>1</v>
      </c>
      <c r="AO45">
        <f t="shared" si="21"/>
        <v>1</v>
      </c>
      <c r="AP45">
        <f t="shared" si="21"/>
        <v>1</v>
      </c>
      <c r="AQ45">
        <f t="shared" si="21"/>
        <v>1</v>
      </c>
      <c r="AR45">
        <f t="shared" si="21"/>
        <v>1</v>
      </c>
      <c r="AS45">
        <f t="shared" si="21"/>
        <v>1</v>
      </c>
      <c r="AT45">
        <f t="shared" si="21"/>
        <v>1</v>
      </c>
      <c r="AU45">
        <f t="shared" si="21"/>
        <v>1</v>
      </c>
      <c r="AV45">
        <f t="shared" si="21"/>
        <v>1</v>
      </c>
      <c r="AW45">
        <f t="shared" si="21"/>
        <v>1</v>
      </c>
      <c r="AX45">
        <f t="shared" si="21"/>
        <v>1</v>
      </c>
      <c r="AY45">
        <f t="shared" si="21"/>
        <v>1</v>
      </c>
      <c r="AZ45">
        <f t="shared" si="21"/>
        <v>1</v>
      </c>
      <c r="BA45">
        <f t="shared" si="21"/>
        <v>1</v>
      </c>
      <c r="BB45">
        <f t="shared" si="21"/>
        <v>1</v>
      </c>
      <c r="BC45">
        <f t="shared" si="21"/>
        <v>1</v>
      </c>
      <c r="BD45">
        <f t="shared" si="21"/>
        <v>1</v>
      </c>
      <c r="BE45">
        <f t="shared" si="21"/>
        <v>1</v>
      </c>
      <c r="BF45">
        <f t="shared" si="21"/>
        <v>1</v>
      </c>
      <c r="BG45">
        <f t="shared" si="21"/>
        <v>1</v>
      </c>
      <c r="BH45">
        <f t="shared" si="21"/>
        <v>1</v>
      </c>
      <c r="BI45">
        <f t="shared" si="21"/>
        <v>1</v>
      </c>
      <c r="BJ45">
        <f t="shared" si="21"/>
        <v>1</v>
      </c>
      <c r="BK45">
        <f t="shared" si="21"/>
        <v>1</v>
      </c>
      <c r="BL45">
        <f t="shared" si="21"/>
        <v>1</v>
      </c>
      <c r="BM45">
        <f t="shared" si="21"/>
        <v>1</v>
      </c>
      <c r="BN45">
        <f t="shared" si="21"/>
        <v>1</v>
      </c>
      <c r="BO45">
        <f t="shared" ref="BO45:CX48" si="22">IF(BO$2&lt;$A45,1,0)</f>
        <v>1</v>
      </c>
      <c r="BP45">
        <f t="shared" si="22"/>
        <v>1</v>
      </c>
      <c r="BQ45">
        <f t="shared" si="22"/>
        <v>1</v>
      </c>
      <c r="BR45">
        <f t="shared" si="22"/>
        <v>1</v>
      </c>
      <c r="BS45">
        <f t="shared" si="22"/>
        <v>1</v>
      </c>
      <c r="BT45">
        <f t="shared" si="22"/>
        <v>1</v>
      </c>
      <c r="BU45">
        <f t="shared" si="22"/>
        <v>1</v>
      </c>
      <c r="BV45">
        <f t="shared" si="22"/>
        <v>1</v>
      </c>
      <c r="BW45">
        <f t="shared" si="22"/>
        <v>1</v>
      </c>
      <c r="BX45">
        <f t="shared" si="22"/>
        <v>1</v>
      </c>
      <c r="BY45">
        <f t="shared" si="22"/>
        <v>1</v>
      </c>
      <c r="BZ45">
        <f t="shared" si="22"/>
        <v>1</v>
      </c>
      <c r="CA45">
        <f t="shared" si="22"/>
        <v>1</v>
      </c>
      <c r="CB45">
        <f t="shared" si="22"/>
        <v>1</v>
      </c>
      <c r="CC45">
        <f t="shared" si="22"/>
        <v>1</v>
      </c>
      <c r="CD45">
        <f t="shared" si="22"/>
        <v>1</v>
      </c>
      <c r="CE45">
        <f t="shared" si="22"/>
        <v>1</v>
      </c>
      <c r="CF45">
        <f t="shared" si="22"/>
        <v>1</v>
      </c>
      <c r="CG45">
        <f t="shared" si="22"/>
        <v>1</v>
      </c>
      <c r="CH45">
        <f t="shared" si="22"/>
        <v>1</v>
      </c>
      <c r="CI45">
        <f t="shared" si="22"/>
        <v>1</v>
      </c>
      <c r="CJ45">
        <f t="shared" si="22"/>
        <v>1</v>
      </c>
      <c r="CK45">
        <f t="shared" si="22"/>
        <v>1</v>
      </c>
      <c r="CL45">
        <f t="shared" si="22"/>
        <v>1</v>
      </c>
      <c r="CM45">
        <f t="shared" si="22"/>
        <v>1</v>
      </c>
      <c r="CN45">
        <f t="shared" si="22"/>
        <v>1</v>
      </c>
      <c r="CO45">
        <f t="shared" si="22"/>
        <v>1</v>
      </c>
      <c r="CP45">
        <f t="shared" si="22"/>
        <v>1</v>
      </c>
      <c r="CQ45">
        <f t="shared" si="22"/>
        <v>1</v>
      </c>
      <c r="CR45">
        <f t="shared" si="22"/>
        <v>1</v>
      </c>
      <c r="CS45">
        <f t="shared" si="22"/>
        <v>1</v>
      </c>
      <c r="CT45">
        <f t="shared" si="22"/>
        <v>1</v>
      </c>
      <c r="CU45">
        <f t="shared" si="22"/>
        <v>1</v>
      </c>
      <c r="CV45">
        <f t="shared" si="22"/>
        <v>1</v>
      </c>
      <c r="CW45">
        <f t="shared" si="22"/>
        <v>1</v>
      </c>
      <c r="CX45">
        <f t="shared" si="22"/>
        <v>1</v>
      </c>
    </row>
    <row r="46" spans="1:102" x14ac:dyDescent="0.25">
      <c r="A46" s="6">
        <v>212.93378987938743</v>
      </c>
      <c r="C46">
        <f t="shared" si="2"/>
        <v>0</v>
      </c>
      <c r="D46">
        <f t="shared" ref="D46:BO49" si="23">IF(D$2&lt;$A46,1,0)</f>
        <v>0</v>
      </c>
      <c r="E46">
        <f t="shared" si="23"/>
        <v>0</v>
      </c>
      <c r="F46">
        <f t="shared" si="23"/>
        <v>1</v>
      </c>
      <c r="G46">
        <f t="shared" si="23"/>
        <v>1</v>
      </c>
      <c r="H46">
        <f t="shared" si="23"/>
        <v>1</v>
      </c>
      <c r="I46">
        <f t="shared" si="23"/>
        <v>1</v>
      </c>
      <c r="J46">
        <f t="shared" si="23"/>
        <v>1</v>
      </c>
      <c r="K46">
        <f t="shared" si="23"/>
        <v>1</v>
      </c>
      <c r="L46">
        <f t="shared" si="23"/>
        <v>1</v>
      </c>
      <c r="M46">
        <f t="shared" si="23"/>
        <v>1</v>
      </c>
      <c r="N46">
        <f t="shared" si="23"/>
        <v>1</v>
      </c>
      <c r="O46">
        <f t="shared" si="23"/>
        <v>1</v>
      </c>
      <c r="P46">
        <f t="shared" si="23"/>
        <v>1</v>
      </c>
      <c r="Q46">
        <f t="shared" si="23"/>
        <v>1</v>
      </c>
      <c r="R46">
        <f t="shared" si="23"/>
        <v>1</v>
      </c>
      <c r="S46">
        <f t="shared" si="23"/>
        <v>1</v>
      </c>
      <c r="T46">
        <f t="shared" si="23"/>
        <v>1</v>
      </c>
      <c r="U46">
        <f t="shared" si="23"/>
        <v>1</v>
      </c>
      <c r="V46">
        <f t="shared" si="23"/>
        <v>1</v>
      </c>
      <c r="W46">
        <f t="shared" si="23"/>
        <v>1</v>
      </c>
      <c r="X46">
        <f t="shared" si="23"/>
        <v>1</v>
      </c>
      <c r="Y46">
        <f t="shared" si="23"/>
        <v>1</v>
      </c>
      <c r="Z46">
        <f t="shared" si="23"/>
        <v>1</v>
      </c>
      <c r="AA46">
        <f t="shared" si="23"/>
        <v>1</v>
      </c>
      <c r="AB46">
        <f t="shared" si="23"/>
        <v>1</v>
      </c>
      <c r="AC46">
        <f t="shared" si="23"/>
        <v>1</v>
      </c>
      <c r="AD46">
        <f t="shared" si="23"/>
        <v>1</v>
      </c>
      <c r="AE46">
        <f t="shared" si="23"/>
        <v>1</v>
      </c>
      <c r="AF46">
        <f t="shared" si="23"/>
        <v>1</v>
      </c>
      <c r="AG46">
        <f t="shared" si="23"/>
        <v>1</v>
      </c>
      <c r="AH46">
        <f t="shared" si="23"/>
        <v>1</v>
      </c>
      <c r="AI46">
        <f t="shared" si="23"/>
        <v>1</v>
      </c>
      <c r="AJ46">
        <f t="shared" si="23"/>
        <v>1</v>
      </c>
      <c r="AK46">
        <f t="shared" si="23"/>
        <v>1</v>
      </c>
      <c r="AL46">
        <f t="shared" si="23"/>
        <v>1</v>
      </c>
      <c r="AM46">
        <f t="shared" si="23"/>
        <v>1</v>
      </c>
      <c r="AN46">
        <f t="shared" si="23"/>
        <v>1</v>
      </c>
      <c r="AO46">
        <f t="shared" si="23"/>
        <v>1</v>
      </c>
      <c r="AP46">
        <f t="shared" si="23"/>
        <v>1</v>
      </c>
      <c r="AQ46">
        <f t="shared" si="23"/>
        <v>1</v>
      </c>
      <c r="AR46">
        <f t="shared" si="23"/>
        <v>1</v>
      </c>
      <c r="AS46">
        <f t="shared" si="23"/>
        <v>1</v>
      </c>
      <c r="AT46">
        <f t="shared" si="23"/>
        <v>1</v>
      </c>
      <c r="AU46">
        <f t="shared" si="23"/>
        <v>1</v>
      </c>
      <c r="AV46">
        <f t="shared" si="23"/>
        <v>1</v>
      </c>
      <c r="AW46">
        <f t="shared" si="23"/>
        <v>1</v>
      </c>
      <c r="AX46">
        <f t="shared" si="23"/>
        <v>1</v>
      </c>
      <c r="AY46">
        <f t="shared" si="23"/>
        <v>1</v>
      </c>
      <c r="AZ46">
        <f t="shared" si="23"/>
        <v>1</v>
      </c>
      <c r="BA46">
        <f t="shared" si="23"/>
        <v>1</v>
      </c>
      <c r="BB46">
        <f t="shared" si="23"/>
        <v>1</v>
      </c>
      <c r="BC46">
        <f t="shared" si="23"/>
        <v>1</v>
      </c>
      <c r="BD46">
        <f t="shared" si="23"/>
        <v>1</v>
      </c>
      <c r="BE46">
        <f t="shared" si="23"/>
        <v>1</v>
      </c>
      <c r="BF46">
        <f t="shared" si="23"/>
        <v>1</v>
      </c>
      <c r="BG46">
        <f t="shared" si="23"/>
        <v>1</v>
      </c>
      <c r="BH46">
        <f t="shared" si="23"/>
        <v>1</v>
      </c>
      <c r="BI46">
        <f t="shared" si="23"/>
        <v>1</v>
      </c>
      <c r="BJ46">
        <f t="shared" si="23"/>
        <v>1</v>
      </c>
      <c r="BK46">
        <f t="shared" si="23"/>
        <v>1</v>
      </c>
      <c r="BL46">
        <f t="shared" si="23"/>
        <v>1</v>
      </c>
      <c r="BM46">
        <f t="shared" si="23"/>
        <v>1</v>
      </c>
      <c r="BN46">
        <f t="shared" si="23"/>
        <v>1</v>
      </c>
      <c r="BO46">
        <f t="shared" si="23"/>
        <v>1</v>
      </c>
      <c r="BP46">
        <f t="shared" si="22"/>
        <v>1</v>
      </c>
      <c r="BQ46">
        <f t="shared" si="22"/>
        <v>1</v>
      </c>
      <c r="BR46">
        <f t="shared" si="22"/>
        <v>1</v>
      </c>
      <c r="BS46">
        <f t="shared" si="22"/>
        <v>1</v>
      </c>
      <c r="BT46">
        <f t="shared" si="22"/>
        <v>1</v>
      </c>
      <c r="BU46">
        <f t="shared" si="22"/>
        <v>1</v>
      </c>
      <c r="BV46">
        <f t="shared" si="22"/>
        <v>1</v>
      </c>
      <c r="BW46">
        <f t="shared" si="22"/>
        <v>1</v>
      </c>
      <c r="BX46">
        <f t="shared" si="22"/>
        <v>1</v>
      </c>
      <c r="BY46">
        <f t="shared" si="22"/>
        <v>1</v>
      </c>
      <c r="BZ46">
        <f t="shared" si="22"/>
        <v>1</v>
      </c>
      <c r="CA46">
        <f t="shared" si="22"/>
        <v>1</v>
      </c>
      <c r="CB46">
        <f t="shared" si="22"/>
        <v>1</v>
      </c>
      <c r="CC46">
        <f t="shared" si="22"/>
        <v>1</v>
      </c>
      <c r="CD46">
        <f t="shared" si="22"/>
        <v>1</v>
      </c>
      <c r="CE46">
        <f t="shared" si="22"/>
        <v>1</v>
      </c>
      <c r="CF46">
        <f t="shared" si="22"/>
        <v>1</v>
      </c>
      <c r="CG46">
        <f t="shared" si="22"/>
        <v>1</v>
      </c>
      <c r="CH46">
        <f t="shared" si="22"/>
        <v>1</v>
      </c>
      <c r="CI46">
        <f t="shared" si="22"/>
        <v>1</v>
      </c>
      <c r="CJ46">
        <f t="shared" si="22"/>
        <v>1</v>
      </c>
      <c r="CK46">
        <f t="shared" si="22"/>
        <v>1</v>
      </c>
      <c r="CL46">
        <f t="shared" si="22"/>
        <v>1</v>
      </c>
      <c r="CM46">
        <f t="shared" si="22"/>
        <v>1</v>
      </c>
      <c r="CN46">
        <f t="shared" si="22"/>
        <v>1</v>
      </c>
      <c r="CO46">
        <f t="shared" si="22"/>
        <v>1</v>
      </c>
      <c r="CP46">
        <f t="shared" si="22"/>
        <v>1</v>
      </c>
      <c r="CQ46">
        <f t="shared" si="22"/>
        <v>1</v>
      </c>
      <c r="CR46">
        <f t="shared" si="22"/>
        <v>1</v>
      </c>
      <c r="CS46">
        <f t="shared" si="22"/>
        <v>1</v>
      </c>
      <c r="CT46">
        <f t="shared" si="22"/>
        <v>1</v>
      </c>
      <c r="CU46">
        <f t="shared" si="22"/>
        <v>1</v>
      </c>
      <c r="CV46">
        <f t="shared" si="22"/>
        <v>1</v>
      </c>
      <c r="CW46">
        <f t="shared" si="22"/>
        <v>1</v>
      </c>
      <c r="CX46">
        <f t="shared" si="22"/>
        <v>1</v>
      </c>
    </row>
    <row r="47" spans="1:102" x14ac:dyDescent="0.25">
      <c r="A47" s="6" t="str">
        <v xml:space="preserve"> </v>
      </c>
    </row>
    <row r="48" spans="1:102" x14ac:dyDescent="0.25">
      <c r="A48" s="6">
        <v>213.07797388410569</v>
      </c>
      <c r="C48">
        <f t="shared" si="2"/>
        <v>0</v>
      </c>
      <c r="D48">
        <f t="shared" si="23"/>
        <v>0</v>
      </c>
      <c r="E48">
        <f t="shared" si="23"/>
        <v>0</v>
      </c>
      <c r="F48">
        <f t="shared" si="23"/>
        <v>1</v>
      </c>
      <c r="G48">
        <f t="shared" si="23"/>
        <v>1</v>
      </c>
      <c r="H48">
        <f t="shared" si="23"/>
        <v>1</v>
      </c>
      <c r="I48">
        <f t="shared" si="23"/>
        <v>1</v>
      </c>
      <c r="J48">
        <f t="shared" si="23"/>
        <v>1</v>
      </c>
      <c r="K48">
        <f t="shared" si="23"/>
        <v>1</v>
      </c>
      <c r="L48">
        <f t="shared" si="23"/>
        <v>1</v>
      </c>
      <c r="M48">
        <f t="shared" si="23"/>
        <v>1</v>
      </c>
      <c r="N48">
        <f t="shared" si="23"/>
        <v>1</v>
      </c>
      <c r="O48">
        <f t="shared" si="23"/>
        <v>1</v>
      </c>
      <c r="P48">
        <f t="shared" si="23"/>
        <v>1</v>
      </c>
      <c r="Q48">
        <f t="shared" si="23"/>
        <v>1</v>
      </c>
      <c r="R48">
        <f t="shared" si="23"/>
        <v>1</v>
      </c>
      <c r="S48">
        <f t="shared" si="23"/>
        <v>1</v>
      </c>
      <c r="T48">
        <f t="shared" si="23"/>
        <v>1</v>
      </c>
      <c r="U48">
        <f t="shared" si="23"/>
        <v>1</v>
      </c>
      <c r="V48">
        <f t="shared" si="23"/>
        <v>1</v>
      </c>
      <c r="W48">
        <f t="shared" si="23"/>
        <v>1</v>
      </c>
      <c r="X48">
        <f t="shared" si="23"/>
        <v>1</v>
      </c>
      <c r="Y48">
        <f t="shared" si="23"/>
        <v>1</v>
      </c>
      <c r="Z48">
        <f t="shared" si="23"/>
        <v>1</v>
      </c>
      <c r="AA48">
        <f t="shared" si="23"/>
        <v>1</v>
      </c>
      <c r="AB48">
        <f t="shared" si="23"/>
        <v>1</v>
      </c>
      <c r="AC48">
        <f t="shared" si="23"/>
        <v>1</v>
      </c>
      <c r="AD48">
        <f t="shared" si="23"/>
        <v>1</v>
      </c>
      <c r="AE48">
        <f t="shared" si="23"/>
        <v>1</v>
      </c>
      <c r="AF48">
        <f t="shared" si="23"/>
        <v>1</v>
      </c>
      <c r="AG48">
        <f t="shared" si="23"/>
        <v>1</v>
      </c>
      <c r="AH48">
        <f t="shared" si="23"/>
        <v>1</v>
      </c>
      <c r="AI48">
        <f t="shared" si="23"/>
        <v>1</v>
      </c>
      <c r="AJ48">
        <f t="shared" si="23"/>
        <v>1</v>
      </c>
      <c r="AK48">
        <f t="shared" si="23"/>
        <v>1</v>
      </c>
      <c r="AL48">
        <f t="shared" si="23"/>
        <v>1</v>
      </c>
      <c r="AM48">
        <f t="shared" si="23"/>
        <v>1</v>
      </c>
      <c r="AN48">
        <f t="shared" si="23"/>
        <v>1</v>
      </c>
      <c r="AO48">
        <f t="shared" si="23"/>
        <v>1</v>
      </c>
      <c r="AP48">
        <f t="shared" si="23"/>
        <v>1</v>
      </c>
      <c r="AQ48">
        <f t="shared" si="23"/>
        <v>1</v>
      </c>
      <c r="AR48">
        <f t="shared" si="23"/>
        <v>1</v>
      </c>
      <c r="AS48">
        <f t="shared" si="23"/>
        <v>1</v>
      </c>
      <c r="AT48">
        <f t="shared" si="23"/>
        <v>1</v>
      </c>
      <c r="AU48">
        <f t="shared" si="23"/>
        <v>1</v>
      </c>
      <c r="AV48">
        <f t="shared" si="23"/>
        <v>1</v>
      </c>
      <c r="AW48">
        <f t="shared" si="23"/>
        <v>1</v>
      </c>
      <c r="AX48">
        <f t="shared" si="23"/>
        <v>1</v>
      </c>
      <c r="AY48">
        <f t="shared" si="23"/>
        <v>1</v>
      </c>
      <c r="AZ48">
        <f t="shared" si="23"/>
        <v>1</v>
      </c>
      <c r="BA48">
        <f t="shared" si="23"/>
        <v>1</v>
      </c>
      <c r="BB48">
        <f t="shared" si="23"/>
        <v>1</v>
      </c>
      <c r="BC48">
        <f t="shared" si="23"/>
        <v>1</v>
      </c>
      <c r="BD48">
        <f t="shared" si="23"/>
        <v>1</v>
      </c>
      <c r="BE48">
        <f t="shared" si="23"/>
        <v>1</v>
      </c>
      <c r="BF48">
        <f t="shared" si="23"/>
        <v>1</v>
      </c>
      <c r="BG48">
        <f t="shared" si="23"/>
        <v>1</v>
      </c>
      <c r="BH48">
        <f t="shared" si="23"/>
        <v>1</v>
      </c>
      <c r="BI48">
        <f t="shared" si="23"/>
        <v>1</v>
      </c>
      <c r="BJ48">
        <f t="shared" si="23"/>
        <v>1</v>
      </c>
      <c r="BK48">
        <f t="shared" si="23"/>
        <v>1</v>
      </c>
      <c r="BL48">
        <f t="shared" si="23"/>
        <v>1</v>
      </c>
      <c r="BM48">
        <f t="shared" si="23"/>
        <v>1</v>
      </c>
      <c r="BN48">
        <f t="shared" si="23"/>
        <v>1</v>
      </c>
      <c r="BO48">
        <f t="shared" si="23"/>
        <v>1</v>
      </c>
      <c r="BP48">
        <f t="shared" si="22"/>
        <v>1</v>
      </c>
      <c r="BQ48">
        <f t="shared" si="22"/>
        <v>1</v>
      </c>
      <c r="BR48">
        <f t="shared" si="22"/>
        <v>1</v>
      </c>
      <c r="BS48">
        <f t="shared" si="22"/>
        <v>1</v>
      </c>
      <c r="BT48">
        <f t="shared" si="22"/>
        <v>1</v>
      </c>
      <c r="BU48">
        <f t="shared" si="22"/>
        <v>1</v>
      </c>
      <c r="BV48">
        <f t="shared" si="22"/>
        <v>1</v>
      </c>
      <c r="BW48">
        <f t="shared" si="22"/>
        <v>1</v>
      </c>
      <c r="BX48">
        <f t="shared" si="22"/>
        <v>1</v>
      </c>
      <c r="BY48">
        <f t="shared" si="22"/>
        <v>1</v>
      </c>
      <c r="BZ48">
        <f t="shared" si="22"/>
        <v>1</v>
      </c>
      <c r="CA48">
        <f t="shared" si="22"/>
        <v>1</v>
      </c>
      <c r="CB48">
        <f t="shared" si="22"/>
        <v>1</v>
      </c>
      <c r="CC48">
        <f t="shared" si="22"/>
        <v>1</v>
      </c>
      <c r="CD48">
        <f t="shared" si="22"/>
        <v>1</v>
      </c>
      <c r="CE48">
        <f t="shared" si="22"/>
        <v>1</v>
      </c>
      <c r="CF48">
        <f t="shared" si="22"/>
        <v>1</v>
      </c>
      <c r="CG48">
        <f t="shared" si="22"/>
        <v>1</v>
      </c>
      <c r="CH48">
        <f t="shared" si="22"/>
        <v>1</v>
      </c>
      <c r="CI48">
        <f t="shared" si="22"/>
        <v>1</v>
      </c>
      <c r="CJ48">
        <f t="shared" si="22"/>
        <v>1</v>
      </c>
      <c r="CK48">
        <f t="shared" si="22"/>
        <v>1</v>
      </c>
      <c r="CL48">
        <f t="shared" si="22"/>
        <v>1</v>
      </c>
      <c r="CM48">
        <f t="shared" si="22"/>
        <v>1</v>
      </c>
      <c r="CN48">
        <f t="shared" si="22"/>
        <v>1</v>
      </c>
      <c r="CO48">
        <f t="shared" si="22"/>
        <v>1</v>
      </c>
      <c r="CP48">
        <f t="shared" si="22"/>
        <v>1</v>
      </c>
      <c r="CQ48">
        <f t="shared" si="22"/>
        <v>1</v>
      </c>
      <c r="CR48">
        <f t="shared" si="22"/>
        <v>1</v>
      </c>
      <c r="CS48">
        <f t="shared" si="22"/>
        <v>1</v>
      </c>
      <c r="CT48">
        <f t="shared" si="22"/>
        <v>1</v>
      </c>
      <c r="CU48">
        <f t="shared" si="22"/>
        <v>1</v>
      </c>
      <c r="CV48">
        <f t="shared" si="22"/>
        <v>1</v>
      </c>
      <c r="CW48">
        <f t="shared" si="22"/>
        <v>1</v>
      </c>
      <c r="CX48">
        <f t="shared" si="22"/>
        <v>1</v>
      </c>
    </row>
    <row r="49" spans="1:102" x14ac:dyDescent="0.25">
      <c r="A49" s="6">
        <v>213.00586968194975</v>
      </c>
      <c r="C49">
        <f t="shared" si="2"/>
        <v>0</v>
      </c>
      <c r="D49">
        <f t="shared" si="23"/>
        <v>0</v>
      </c>
      <c r="E49">
        <f t="shared" si="23"/>
        <v>0</v>
      </c>
      <c r="F49">
        <f t="shared" si="23"/>
        <v>1</v>
      </c>
      <c r="G49">
        <f t="shared" si="23"/>
        <v>1</v>
      </c>
      <c r="H49">
        <f t="shared" si="23"/>
        <v>1</v>
      </c>
      <c r="I49">
        <f t="shared" si="23"/>
        <v>1</v>
      </c>
      <c r="J49">
        <f t="shared" si="23"/>
        <v>1</v>
      </c>
      <c r="K49">
        <f t="shared" si="23"/>
        <v>1</v>
      </c>
      <c r="L49">
        <f t="shared" si="23"/>
        <v>1</v>
      </c>
      <c r="M49">
        <f t="shared" si="23"/>
        <v>1</v>
      </c>
      <c r="N49">
        <f t="shared" si="23"/>
        <v>1</v>
      </c>
      <c r="O49">
        <f t="shared" si="23"/>
        <v>1</v>
      </c>
      <c r="P49">
        <f t="shared" si="23"/>
        <v>1</v>
      </c>
      <c r="Q49">
        <f t="shared" si="23"/>
        <v>1</v>
      </c>
      <c r="R49">
        <f t="shared" si="23"/>
        <v>1</v>
      </c>
      <c r="S49">
        <f t="shared" si="23"/>
        <v>1</v>
      </c>
      <c r="T49">
        <f t="shared" si="23"/>
        <v>1</v>
      </c>
      <c r="U49">
        <f t="shared" si="23"/>
        <v>1</v>
      </c>
      <c r="V49">
        <f t="shared" si="23"/>
        <v>1</v>
      </c>
      <c r="W49">
        <f t="shared" si="23"/>
        <v>1</v>
      </c>
      <c r="X49">
        <f t="shared" si="23"/>
        <v>1</v>
      </c>
      <c r="Y49">
        <f t="shared" si="23"/>
        <v>1</v>
      </c>
      <c r="Z49">
        <f t="shared" si="23"/>
        <v>1</v>
      </c>
      <c r="AA49">
        <f t="shared" si="23"/>
        <v>1</v>
      </c>
      <c r="AB49">
        <f t="shared" si="23"/>
        <v>1</v>
      </c>
      <c r="AC49">
        <f t="shared" si="23"/>
        <v>1</v>
      </c>
      <c r="AD49">
        <f t="shared" si="23"/>
        <v>1</v>
      </c>
      <c r="AE49">
        <f t="shared" si="23"/>
        <v>1</v>
      </c>
      <c r="AF49">
        <f t="shared" si="23"/>
        <v>1</v>
      </c>
      <c r="AG49">
        <f t="shared" si="23"/>
        <v>1</v>
      </c>
      <c r="AH49">
        <f t="shared" si="23"/>
        <v>1</v>
      </c>
      <c r="AI49">
        <f t="shared" si="23"/>
        <v>1</v>
      </c>
      <c r="AJ49">
        <f t="shared" si="23"/>
        <v>1</v>
      </c>
      <c r="AK49">
        <f t="shared" si="23"/>
        <v>1</v>
      </c>
      <c r="AL49">
        <f t="shared" si="23"/>
        <v>1</v>
      </c>
      <c r="AM49">
        <f t="shared" si="23"/>
        <v>1</v>
      </c>
      <c r="AN49">
        <f t="shared" si="23"/>
        <v>1</v>
      </c>
      <c r="AO49">
        <f t="shared" si="23"/>
        <v>1</v>
      </c>
      <c r="AP49">
        <f t="shared" si="23"/>
        <v>1</v>
      </c>
      <c r="AQ49">
        <f t="shared" si="23"/>
        <v>1</v>
      </c>
      <c r="AR49">
        <f t="shared" si="23"/>
        <v>1</v>
      </c>
      <c r="AS49">
        <f t="shared" si="23"/>
        <v>1</v>
      </c>
      <c r="AT49">
        <f t="shared" si="23"/>
        <v>1</v>
      </c>
      <c r="AU49">
        <f t="shared" si="23"/>
        <v>1</v>
      </c>
      <c r="AV49">
        <f t="shared" si="23"/>
        <v>1</v>
      </c>
      <c r="AW49">
        <f t="shared" si="23"/>
        <v>1</v>
      </c>
      <c r="AX49">
        <f t="shared" si="23"/>
        <v>1</v>
      </c>
      <c r="AY49">
        <f t="shared" si="23"/>
        <v>1</v>
      </c>
      <c r="AZ49">
        <f t="shared" si="23"/>
        <v>1</v>
      </c>
      <c r="BA49">
        <f t="shared" si="23"/>
        <v>1</v>
      </c>
      <c r="BB49">
        <f t="shared" si="23"/>
        <v>1</v>
      </c>
      <c r="BC49">
        <f t="shared" si="23"/>
        <v>1</v>
      </c>
      <c r="BD49">
        <f t="shared" si="23"/>
        <v>1</v>
      </c>
      <c r="BE49">
        <f t="shared" si="23"/>
        <v>1</v>
      </c>
      <c r="BF49">
        <f t="shared" si="23"/>
        <v>1</v>
      </c>
      <c r="BG49">
        <f t="shared" si="23"/>
        <v>1</v>
      </c>
      <c r="BH49">
        <f t="shared" si="23"/>
        <v>1</v>
      </c>
      <c r="BI49">
        <f t="shared" si="23"/>
        <v>1</v>
      </c>
      <c r="BJ49">
        <f t="shared" si="23"/>
        <v>1</v>
      </c>
      <c r="BK49">
        <f t="shared" si="23"/>
        <v>1</v>
      </c>
      <c r="BL49">
        <f t="shared" si="23"/>
        <v>1</v>
      </c>
      <c r="BM49">
        <f t="shared" si="23"/>
        <v>1</v>
      </c>
      <c r="BN49">
        <f t="shared" si="23"/>
        <v>1</v>
      </c>
      <c r="BO49">
        <f t="shared" ref="BO49:CX52" si="24">IF(BO$2&lt;$A49,1,0)</f>
        <v>1</v>
      </c>
      <c r="BP49">
        <f t="shared" si="24"/>
        <v>1</v>
      </c>
      <c r="BQ49">
        <f t="shared" si="24"/>
        <v>1</v>
      </c>
      <c r="BR49">
        <f t="shared" si="24"/>
        <v>1</v>
      </c>
      <c r="BS49">
        <f t="shared" si="24"/>
        <v>1</v>
      </c>
      <c r="BT49">
        <f t="shared" si="24"/>
        <v>1</v>
      </c>
      <c r="BU49">
        <f t="shared" si="24"/>
        <v>1</v>
      </c>
      <c r="BV49">
        <f t="shared" si="24"/>
        <v>1</v>
      </c>
      <c r="BW49">
        <f t="shared" si="24"/>
        <v>1</v>
      </c>
      <c r="BX49">
        <f t="shared" si="24"/>
        <v>1</v>
      </c>
      <c r="BY49">
        <f t="shared" si="24"/>
        <v>1</v>
      </c>
      <c r="BZ49">
        <f t="shared" si="24"/>
        <v>1</v>
      </c>
      <c r="CA49">
        <f t="shared" si="24"/>
        <v>1</v>
      </c>
      <c r="CB49">
        <f t="shared" si="24"/>
        <v>1</v>
      </c>
      <c r="CC49">
        <f t="shared" si="24"/>
        <v>1</v>
      </c>
      <c r="CD49">
        <f t="shared" si="24"/>
        <v>1</v>
      </c>
      <c r="CE49">
        <f t="shared" si="24"/>
        <v>1</v>
      </c>
      <c r="CF49">
        <f t="shared" si="24"/>
        <v>1</v>
      </c>
      <c r="CG49">
        <f t="shared" si="24"/>
        <v>1</v>
      </c>
      <c r="CH49">
        <f t="shared" si="24"/>
        <v>1</v>
      </c>
      <c r="CI49">
        <f t="shared" si="24"/>
        <v>1</v>
      </c>
      <c r="CJ49">
        <f t="shared" si="24"/>
        <v>1</v>
      </c>
      <c r="CK49">
        <f t="shared" si="24"/>
        <v>1</v>
      </c>
      <c r="CL49">
        <f t="shared" si="24"/>
        <v>1</v>
      </c>
      <c r="CM49">
        <f t="shared" si="24"/>
        <v>1</v>
      </c>
      <c r="CN49">
        <f t="shared" si="24"/>
        <v>1</v>
      </c>
      <c r="CO49">
        <f t="shared" si="24"/>
        <v>1</v>
      </c>
      <c r="CP49">
        <f t="shared" si="24"/>
        <v>1</v>
      </c>
      <c r="CQ49">
        <f t="shared" si="24"/>
        <v>1</v>
      </c>
      <c r="CR49">
        <f t="shared" si="24"/>
        <v>1</v>
      </c>
      <c r="CS49">
        <f t="shared" si="24"/>
        <v>1</v>
      </c>
      <c r="CT49">
        <f t="shared" si="24"/>
        <v>1</v>
      </c>
      <c r="CU49">
        <f t="shared" si="24"/>
        <v>1</v>
      </c>
      <c r="CV49">
        <f t="shared" si="24"/>
        <v>1</v>
      </c>
      <c r="CW49">
        <f t="shared" si="24"/>
        <v>1</v>
      </c>
      <c r="CX49">
        <f t="shared" si="24"/>
        <v>1</v>
      </c>
    </row>
    <row r="50" spans="1:102" x14ac:dyDescent="0.25">
      <c r="A50" s="6">
        <v>212.93378987938743</v>
      </c>
      <c r="C50">
        <f t="shared" si="2"/>
        <v>0</v>
      </c>
      <c r="D50">
        <f t="shared" ref="D50:BO53" si="25">IF(D$2&lt;$A50,1,0)</f>
        <v>0</v>
      </c>
      <c r="E50">
        <f t="shared" si="25"/>
        <v>0</v>
      </c>
      <c r="F50">
        <f t="shared" si="25"/>
        <v>1</v>
      </c>
      <c r="G50">
        <f t="shared" si="25"/>
        <v>1</v>
      </c>
      <c r="H50">
        <f t="shared" si="25"/>
        <v>1</v>
      </c>
      <c r="I50">
        <f t="shared" si="25"/>
        <v>1</v>
      </c>
      <c r="J50">
        <f t="shared" si="25"/>
        <v>1</v>
      </c>
      <c r="K50">
        <f t="shared" si="25"/>
        <v>1</v>
      </c>
      <c r="L50">
        <f t="shared" si="25"/>
        <v>1</v>
      </c>
      <c r="M50">
        <f t="shared" si="25"/>
        <v>1</v>
      </c>
      <c r="N50">
        <f t="shared" si="25"/>
        <v>1</v>
      </c>
      <c r="O50">
        <f t="shared" si="25"/>
        <v>1</v>
      </c>
      <c r="P50">
        <f t="shared" si="25"/>
        <v>1</v>
      </c>
      <c r="Q50">
        <f t="shared" si="25"/>
        <v>1</v>
      </c>
      <c r="R50">
        <f t="shared" si="25"/>
        <v>1</v>
      </c>
      <c r="S50">
        <f t="shared" si="25"/>
        <v>1</v>
      </c>
      <c r="T50">
        <f t="shared" si="25"/>
        <v>1</v>
      </c>
      <c r="U50">
        <f t="shared" si="25"/>
        <v>1</v>
      </c>
      <c r="V50">
        <f t="shared" si="25"/>
        <v>1</v>
      </c>
      <c r="W50">
        <f t="shared" si="25"/>
        <v>1</v>
      </c>
      <c r="X50">
        <f t="shared" si="25"/>
        <v>1</v>
      </c>
      <c r="Y50">
        <f t="shared" si="25"/>
        <v>1</v>
      </c>
      <c r="Z50">
        <f t="shared" si="25"/>
        <v>1</v>
      </c>
      <c r="AA50">
        <f t="shared" si="25"/>
        <v>1</v>
      </c>
      <c r="AB50">
        <f t="shared" si="25"/>
        <v>1</v>
      </c>
      <c r="AC50">
        <f t="shared" si="25"/>
        <v>1</v>
      </c>
      <c r="AD50">
        <f t="shared" si="25"/>
        <v>1</v>
      </c>
      <c r="AE50">
        <f t="shared" si="25"/>
        <v>1</v>
      </c>
      <c r="AF50">
        <f t="shared" si="25"/>
        <v>1</v>
      </c>
      <c r="AG50">
        <f t="shared" si="25"/>
        <v>1</v>
      </c>
      <c r="AH50">
        <f t="shared" si="25"/>
        <v>1</v>
      </c>
      <c r="AI50">
        <f t="shared" si="25"/>
        <v>1</v>
      </c>
      <c r="AJ50">
        <f t="shared" si="25"/>
        <v>1</v>
      </c>
      <c r="AK50">
        <f t="shared" si="25"/>
        <v>1</v>
      </c>
      <c r="AL50">
        <f t="shared" si="25"/>
        <v>1</v>
      </c>
      <c r="AM50">
        <f t="shared" si="25"/>
        <v>1</v>
      </c>
      <c r="AN50">
        <f t="shared" si="25"/>
        <v>1</v>
      </c>
      <c r="AO50">
        <f t="shared" si="25"/>
        <v>1</v>
      </c>
      <c r="AP50">
        <f t="shared" si="25"/>
        <v>1</v>
      </c>
      <c r="AQ50">
        <f t="shared" si="25"/>
        <v>1</v>
      </c>
      <c r="AR50">
        <f t="shared" si="25"/>
        <v>1</v>
      </c>
      <c r="AS50">
        <f t="shared" si="25"/>
        <v>1</v>
      </c>
      <c r="AT50">
        <f t="shared" si="25"/>
        <v>1</v>
      </c>
      <c r="AU50">
        <f t="shared" si="25"/>
        <v>1</v>
      </c>
      <c r="AV50">
        <f t="shared" si="25"/>
        <v>1</v>
      </c>
      <c r="AW50">
        <f t="shared" si="25"/>
        <v>1</v>
      </c>
      <c r="AX50">
        <f t="shared" si="25"/>
        <v>1</v>
      </c>
      <c r="AY50">
        <f t="shared" si="25"/>
        <v>1</v>
      </c>
      <c r="AZ50">
        <f t="shared" si="25"/>
        <v>1</v>
      </c>
      <c r="BA50">
        <f t="shared" si="25"/>
        <v>1</v>
      </c>
      <c r="BB50">
        <f t="shared" si="25"/>
        <v>1</v>
      </c>
      <c r="BC50">
        <f t="shared" si="25"/>
        <v>1</v>
      </c>
      <c r="BD50">
        <f t="shared" si="25"/>
        <v>1</v>
      </c>
      <c r="BE50">
        <f t="shared" si="25"/>
        <v>1</v>
      </c>
      <c r="BF50">
        <f t="shared" si="25"/>
        <v>1</v>
      </c>
      <c r="BG50">
        <f t="shared" si="25"/>
        <v>1</v>
      </c>
      <c r="BH50">
        <f t="shared" si="25"/>
        <v>1</v>
      </c>
      <c r="BI50">
        <f t="shared" si="25"/>
        <v>1</v>
      </c>
      <c r="BJ50">
        <f t="shared" si="25"/>
        <v>1</v>
      </c>
      <c r="BK50">
        <f t="shared" si="25"/>
        <v>1</v>
      </c>
      <c r="BL50">
        <f t="shared" si="25"/>
        <v>1</v>
      </c>
      <c r="BM50">
        <f t="shared" si="25"/>
        <v>1</v>
      </c>
      <c r="BN50">
        <f t="shared" si="25"/>
        <v>1</v>
      </c>
      <c r="BO50">
        <f t="shared" si="25"/>
        <v>1</v>
      </c>
      <c r="BP50">
        <f t="shared" si="24"/>
        <v>1</v>
      </c>
      <c r="BQ50">
        <f t="shared" si="24"/>
        <v>1</v>
      </c>
      <c r="BR50">
        <f t="shared" si="24"/>
        <v>1</v>
      </c>
      <c r="BS50">
        <f t="shared" si="24"/>
        <v>1</v>
      </c>
      <c r="BT50">
        <f t="shared" si="24"/>
        <v>1</v>
      </c>
      <c r="BU50">
        <f t="shared" si="24"/>
        <v>1</v>
      </c>
      <c r="BV50">
        <f t="shared" si="24"/>
        <v>1</v>
      </c>
      <c r="BW50">
        <f t="shared" si="24"/>
        <v>1</v>
      </c>
      <c r="BX50">
        <f t="shared" si="24"/>
        <v>1</v>
      </c>
      <c r="BY50">
        <f t="shared" si="24"/>
        <v>1</v>
      </c>
      <c r="BZ50">
        <f t="shared" si="24"/>
        <v>1</v>
      </c>
      <c r="CA50">
        <f t="shared" si="24"/>
        <v>1</v>
      </c>
      <c r="CB50">
        <f t="shared" si="24"/>
        <v>1</v>
      </c>
      <c r="CC50">
        <f t="shared" si="24"/>
        <v>1</v>
      </c>
      <c r="CD50">
        <f t="shared" si="24"/>
        <v>1</v>
      </c>
      <c r="CE50">
        <f t="shared" si="24"/>
        <v>1</v>
      </c>
      <c r="CF50">
        <f t="shared" si="24"/>
        <v>1</v>
      </c>
      <c r="CG50">
        <f t="shared" si="24"/>
        <v>1</v>
      </c>
      <c r="CH50">
        <f t="shared" si="24"/>
        <v>1</v>
      </c>
      <c r="CI50">
        <f t="shared" si="24"/>
        <v>1</v>
      </c>
      <c r="CJ50">
        <f t="shared" si="24"/>
        <v>1</v>
      </c>
      <c r="CK50">
        <f t="shared" si="24"/>
        <v>1</v>
      </c>
      <c r="CL50">
        <f t="shared" si="24"/>
        <v>1</v>
      </c>
      <c r="CM50">
        <f t="shared" si="24"/>
        <v>1</v>
      </c>
      <c r="CN50">
        <f t="shared" si="24"/>
        <v>1</v>
      </c>
      <c r="CO50">
        <f t="shared" si="24"/>
        <v>1</v>
      </c>
      <c r="CP50">
        <f t="shared" si="24"/>
        <v>1</v>
      </c>
      <c r="CQ50">
        <f t="shared" si="24"/>
        <v>1</v>
      </c>
      <c r="CR50">
        <f t="shared" si="24"/>
        <v>1</v>
      </c>
      <c r="CS50">
        <f t="shared" si="24"/>
        <v>1</v>
      </c>
      <c r="CT50">
        <f t="shared" si="24"/>
        <v>1</v>
      </c>
      <c r="CU50">
        <f t="shared" si="24"/>
        <v>1</v>
      </c>
      <c r="CV50">
        <f t="shared" si="24"/>
        <v>1</v>
      </c>
      <c r="CW50">
        <f t="shared" si="24"/>
        <v>1</v>
      </c>
      <c r="CX50">
        <f t="shared" si="24"/>
        <v>1</v>
      </c>
    </row>
    <row r="51" spans="1:102" x14ac:dyDescent="0.25">
      <c r="A51" s="6" t="str">
        <v xml:space="preserve"> </v>
      </c>
    </row>
    <row r="52" spans="1:102" x14ac:dyDescent="0.25">
      <c r="A52" s="6">
        <v>213.00586968194975</v>
      </c>
      <c r="C52">
        <f t="shared" si="2"/>
        <v>0</v>
      </c>
      <c r="D52">
        <f t="shared" si="25"/>
        <v>0</v>
      </c>
      <c r="E52">
        <f t="shared" si="25"/>
        <v>0</v>
      </c>
      <c r="F52">
        <f t="shared" si="25"/>
        <v>1</v>
      </c>
      <c r="G52">
        <f t="shared" si="25"/>
        <v>1</v>
      </c>
      <c r="H52">
        <f t="shared" si="25"/>
        <v>1</v>
      </c>
      <c r="I52">
        <f t="shared" si="25"/>
        <v>1</v>
      </c>
      <c r="J52">
        <f t="shared" si="25"/>
        <v>1</v>
      </c>
      <c r="K52">
        <f t="shared" si="25"/>
        <v>1</v>
      </c>
      <c r="L52">
        <f t="shared" si="25"/>
        <v>1</v>
      </c>
      <c r="M52">
        <f t="shared" si="25"/>
        <v>1</v>
      </c>
      <c r="N52">
        <f t="shared" si="25"/>
        <v>1</v>
      </c>
      <c r="O52">
        <f t="shared" si="25"/>
        <v>1</v>
      </c>
      <c r="P52">
        <f t="shared" si="25"/>
        <v>1</v>
      </c>
      <c r="Q52">
        <f t="shared" si="25"/>
        <v>1</v>
      </c>
      <c r="R52">
        <f t="shared" si="25"/>
        <v>1</v>
      </c>
      <c r="S52">
        <f t="shared" si="25"/>
        <v>1</v>
      </c>
      <c r="T52">
        <f t="shared" si="25"/>
        <v>1</v>
      </c>
      <c r="U52">
        <f t="shared" si="25"/>
        <v>1</v>
      </c>
      <c r="V52">
        <f t="shared" si="25"/>
        <v>1</v>
      </c>
      <c r="W52">
        <f t="shared" si="25"/>
        <v>1</v>
      </c>
      <c r="X52">
        <f t="shared" si="25"/>
        <v>1</v>
      </c>
      <c r="Y52">
        <f t="shared" si="25"/>
        <v>1</v>
      </c>
      <c r="Z52">
        <f t="shared" si="25"/>
        <v>1</v>
      </c>
      <c r="AA52">
        <f t="shared" si="25"/>
        <v>1</v>
      </c>
      <c r="AB52">
        <f t="shared" si="25"/>
        <v>1</v>
      </c>
      <c r="AC52">
        <f t="shared" si="25"/>
        <v>1</v>
      </c>
      <c r="AD52">
        <f t="shared" si="25"/>
        <v>1</v>
      </c>
      <c r="AE52">
        <f t="shared" si="25"/>
        <v>1</v>
      </c>
      <c r="AF52">
        <f t="shared" si="25"/>
        <v>1</v>
      </c>
      <c r="AG52">
        <f t="shared" si="25"/>
        <v>1</v>
      </c>
      <c r="AH52">
        <f t="shared" si="25"/>
        <v>1</v>
      </c>
      <c r="AI52">
        <f t="shared" si="25"/>
        <v>1</v>
      </c>
      <c r="AJ52">
        <f t="shared" si="25"/>
        <v>1</v>
      </c>
      <c r="AK52">
        <f t="shared" si="25"/>
        <v>1</v>
      </c>
      <c r="AL52">
        <f t="shared" si="25"/>
        <v>1</v>
      </c>
      <c r="AM52">
        <f t="shared" si="25"/>
        <v>1</v>
      </c>
      <c r="AN52">
        <f t="shared" si="25"/>
        <v>1</v>
      </c>
      <c r="AO52">
        <f t="shared" si="25"/>
        <v>1</v>
      </c>
      <c r="AP52">
        <f t="shared" si="25"/>
        <v>1</v>
      </c>
      <c r="AQ52">
        <f t="shared" si="25"/>
        <v>1</v>
      </c>
      <c r="AR52">
        <f t="shared" si="25"/>
        <v>1</v>
      </c>
      <c r="AS52">
        <f t="shared" si="25"/>
        <v>1</v>
      </c>
      <c r="AT52">
        <f t="shared" si="25"/>
        <v>1</v>
      </c>
      <c r="AU52">
        <f t="shared" si="25"/>
        <v>1</v>
      </c>
      <c r="AV52">
        <f t="shared" si="25"/>
        <v>1</v>
      </c>
      <c r="AW52">
        <f t="shared" si="25"/>
        <v>1</v>
      </c>
      <c r="AX52">
        <f t="shared" si="25"/>
        <v>1</v>
      </c>
      <c r="AY52">
        <f t="shared" si="25"/>
        <v>1</v>
      </c>
      <c r="AZ52">
        <f t="shared" si="25"/>
        <v>1</v>
      </c>
      <c r="BA52">
        <f t="shared" si="25"/>
        <v>1</v>
      </c>
      <c r="BB52">
        <f t="shared" si="25"/>
        <v>1</v>
      </c>
      <c r="BC52">
        <f t="shared" si="25"/>
        <v>1</v>
      </c>
      <c r="BD52">
        <f t="shared" si="25"/>
        <v>1</v>
      </c>
      <c r="BE52">
        <f t="shared" si="25"/>
        <v>1</v>
      </c>
      <c r="BF52">
        <f t="shared" si="25"/>
        <v>1</v>
      </c>
      <c r="BG52">
        <f t="shared" si="25"/>
        <v>1</v>
      </c>
      <c r="BH52">
        <f t="shared" si="25"/>
        <v>1</v>
      </c>
      <c r="BI52">
        <f t="shared" si="25"/>
        <v>1</v>
      </c>
      <c r="BJ52">
        <f t="shared" si="25"/>
        <v>1</v>
      </c>
      <c r="BK52">
        <f t="shared" si="25"/>
        <v>1</v>
      </c>
      <c r="BL52">
        <f t="shared" si="25"/>
        <v>1</v>
      </c>
      <c r="BM52">
        <f t="shared" si="25"/>
        <v>1</v>
      </c>
      <c r="BN52">
        <f t="shared" si="25"/>
        <v>1</v>
      </c>
      <c r="BO52">
        <f t="shared" si="25"/>
        <v>1</v>
      </c>
      <c r="BP52">
        <f t="shared" si="24"/>
        <v>1</v>
      </c>
      <c r="BQ52">
        <f t="shared" si="24"/>
        <v>1</v>
      </c>
      <c r="BR52">
        <f t="shared" si="24"/>
        <v>1</v>
      </c>
      <c r="BS52">
        <f t="shared" si="24"/>
        <v>1</v>
      </c>
      <c r="BT52">
        <f t="shared" si="24"/>
        <v>1</v>
      </c>
      <c r="BU52">
        <f t="shared" si="24"/>
        <v>1</v>
      </c>
      <c r="BV52">
        <f t="shared" si="24"/>
        <v>1</v>
      </c>
      <c r="BW52">
        <f t="shared" si="24"/>
        <v>1</v>
      </c>
      <c r="BX52">
        <f t="shared" si="24"/>
        <v>1</v>
      </c>
      <c r="BY52">
        <f t="shared" si="24"/>
        <v>1</v>
      </c>
      <c r="BZ52">
        <f t="shared" si="24"/>
        <v>1</v>
      </c>
      <c r="CA52">
        <f t="shared" si="24"/>
        <v>1</v>
      </c>
      <c r="CB52">
        <f t="shared" si="24"/>
        <v>1</v>
      </c>
      <c r="CC52">
        <f t="shared" si="24"/>
        <v>1</v>
      </c>
      <c r="CD52">
        <f t="shared" si="24"/>
        <v>1</v>
      </c>
      <c r="CE52">
        <f t="shared" si="24"/>
        <v>1</v>
      </c>
      <c r="CF52">
        <f t="shared" si="24"/>
        <v>1</v>
      </c>
      <c r="CG52">
        <f t="shared" si="24"/>
        <v>1</v>
      </c>
      <c r="CH52">
        <f t="shared" si="24"/>
        <v>1</v>
      </c>
      <c r="CI52">
        <f t="shared" si="24"/>
        <v>1</v>
      </c>
      <c r="CJ52">
        <f t="shared" si="24"/>
        <v>1</v>
      </c>
      <c r="CK52">
        <f t="shared" si="24"/>
        <v>1</v>
      </c>
      <c r="CL52">
        <f t="shared" si="24"/>
        <v>1</v>
      </c>
      <c r="CM52">
        <f t="shared" si="24"/>
        <v>1</v>
      </c>
      <c r="CN52">
        <f t="shared" si="24"/>
        <v>1</v>
      </c>
      <c r="CO52">
        <f t="shared" si="24"/>
        <v>1</v>
      </c>
      <c r="CP52">
        <f t="shared" si="24"/>
        <v>1</v>
      </c>
      <c r="CQ52">
        <f t="shared" si="24"/>
        <v>1</v>
      </c>
      <c r="CR52">
        <f t="shared" si="24"/>
        <v>1</v>
      </c>
      <c r="CS52">
        <f t="shared" si="24"/>
        <v>1</v>
      </c>
      <c r="CT52">
        <f t="shared" si="24"/>
        <v>1</v>
      </c>
      <c r="CU52">
        <f t="shared" si="24"/>
        <v>1</v>
      </c>
      <c r="CV52">
        <f t="shared" si="24"/>
        <v>1</v>
      </c>
      <c r="CW52">
        <f t="shared" si="24"/>
        <v>1</v>
      </c>
      <c r="CX52">
        <f t="shared" si="24"/>
        <v>1</v>
      </c>
    </row>
    <row r="53" spans="1:102" x14ac:dyDescent="0.25">
      <c r="A53" s="6">
        <v>212.96982673123551</v>
      </c>
      <c r="C53">
        <f t="shared" si="2"/>
        <v>0</v>
      </c>
      <c r="D53">
        <f t="shared" si="25"/>
        <v>0</v>
      </c>
      <c r="E53">
        <f t="shared" si="25"/>
        <v>0</v>
      </c>
      <c r="F53">
        <f t="shared" si="25"/>
        <v>1</v>
      </c>
      <c r="G53">
        <f t="shared" si="25"/>
        <v>1</v>
      </c>
      <c r="H53">
        <f t="shared" si="25"/>
        <v>1</v>
      </c>
      <c r="I53">
        <f t="shared" si="25"/>
        <v>1</v>
      </c>
      <c r="J53">
        <f t="shared" si="25"/>
        <v>1</v>
      </c>
      <c r="K53">
        <f t="shared" si="25"/>
        <v>1</v>
      </c>
      <c r="L53">
        <f t="shared" si="25"/>
        <v>1</v>
      </c>
      <c r="M53">
        <f t="shared" si="25"/>
        <v>1</v>
      </c>
      <c r="N53">
        <f t="shared" si="25"/>
        <v>1</v>
      </c>
      <c r="O53">
        <f t="shared" si="25"/>
        <v>1</v>
      </c>
      <c r="P53">
        <f t="shared" si="25"/>
        <v>1</v>
      </c>
      <c r="Q53">
        <f t="shared" si="25"/>
        <v>1</v>
      </c>
      <c r="R53">
        <f t="shared" si="25"/>
        <v>1</v>
      </c>
      <c r="S53">
        <f t="shared" si="25"/>
        <v>1</v>
      </c>
      <c r="T53">
        <f t="shared" si="25"/>
        <v>1</v>
      </c>
      <c r="U53">
        <f t="shared" si="25"/>
        <v>1</v>
      </c>
      <c r="V53">
        <f t="shared" si="25"/>
        <v>1</v>
      </c>
      <c r="W53">
        <f t="shared" si="25"/>
        <v>1</v>
      </c>
      <c r="X53">
        <f t="shared" si="25"/>
        <v>1</v>
      </c>
      <c r="Y53">
        <f t="shared" si="25"/>
        <v>1</v>
      </c>
      <c r="Z53">
        <f t="shared" si="25"/>
        <v>1</v>
      </c>
      <c r="AA53">
        <f t="shared" si="25"/>
        <v>1</v>
      </c>
      <c r="AB53">
        <f t="shared" si="25"/>
        <v>1</v>
      </c>
      <c r="AC53">
        <f t="shared" si="25"/>
        <v>1</v>
      </c>
      <c r="AD53">
        <f t="shared" si="25"/>
        <v>1</v>
      </c>
      <c r="AE53">
        <f t="shared" si="25"/>
        <v>1</v>
      </c>
      <c r="AF53">
        <f t="shared" si="25"/>
        <v>1</v>
      </c>
      <c r="AG53">
        <f t="shared" si="25"/>
        <v>1</v>
      </c>
      <c r="AH53">
        <f t="shared" si="25"/>
        <v>1</v>
      </c>
      <c r="AI53">
        <f t="shared" si="25"/>
        <v>1</v>
      </c>
      <c r="AJ53">
        <f t="shared" si="25"/>
        <v>1</v>
      </c>
      <c r="AK53">
        <f t="shared" si="25"/>
        <v>1</v>
      </c>
      <c r="AL53">
        <f t="shared" si="25"/>
        <v>1</v>
      </c>
      <c r="AM53">
        <f t="shared" si="25"/>
        <v>1</v>
      </c>
      <c r="AN53">
        <f t="shared" si="25"/>
        <v>1</v>
      </c>
      <c r="AO53">
        <f t="shared" si="25"/>
        <v>1</v>
      </c>
      <c r="AP53">
        <f t="shared" si="25"/>
        <v>1</v>
      </c>
      <c r="AQ53">
        <f t="shared" si="25"/>
        <v>1</v>
      </c>
      <c r="AR53">
        <f t="shared" si="25"/>
        <v>1</v>
      </c>
      <c r="AS53">
        <f t="shared" si="25"/>
        <v>1</v>
      </c>
      <c r="AT53">
        <f t="shared" si="25"/>
        <v>1</v>
      </c>
      <c r="AU53">
        <f t="shared" si="25"/>
        <v>1</v>
      </c>
      <c r="AV53">
        <f t="shared" si="25"/>
        <v>1</v>
      </c>
      <c r="AW53">
        <f t="shared" si="25"/>
        <v>1</v>
      </c>
      <c r="AX53">
        <f t="shared" si="25"/>
        <v>1</v>
      </c>
      <c r="AY53">
        <f t="shared" si="25"/>
        <v>1</v>
      </c>
      <c r="AZ53">
        <f t="shared" si="25"/>
        <v>1</v>
      </c>
      <c r="BA53">
        <f t="shared" si="25"/>
        <v>1</v>
      </c>
      <c r="BB53">
        <f t="shared" si="25"/>
        <v>1</v>
      </c>
      <c r="BC53">
        <f t="shared" si="25"/>
        <v>1</v>
      </c>
      <c r="BD53">
        <f t="shared" si="25"/>
        <v>1</v>
      </c>
      <c r="BE53">
        <f t="shared" si="25"/>
        <v>1</v>
      </c>
      <c r="BF53">
        <f t="shared" si="25"/>
        <v>1</v>
      </c>
      <c r="BG53">
        <f t="shared" si="25"/>
        <v>1</v>
      </c>
      <c r="BH53">
        <f t="shared" si="25"/>
        <v>1</v>
      </c>
      <c r="BI53">
        <f t="shared" si="25"/>
        <v>1</v>
      </c>
      <c r="BJ53">
        <f t="shared" si="25"/>
        <v>1</v>
      </c>
      <c r="BK53">
        <f t="shared" si="25"/>
        <v>1</v>
      </c>
      <c r="BL53">
        <f t="shared" si="25"/>
        <v>1</v>
      </c>
      <c r="BM53">
        <f t="shared" si="25"/>
        <v>1</v>
      </c>
      <c r="BN53">
        <f t="shared" si="25"/>
        <v>1</v>
      </c>
      <c r="BO53">
        <f t="shared" ref="BO53:CX56" si="26">IF(BO$2&lt;$A53,1,0)</f>
        <v>1</v>
      </c>
      <c r="BP53">
        <f t="shared" si="26"/>
        <v>1</v>
      </c>
      <c r="BQ53">
        <f t="shared" si="26"/>
        <v>1</v>
      </c>
      <c r="BR53">
        <f t="shared" si="26"/>
        <v>1</v>
      </c>
      <c r="BS53">
        <f t="shared" si="26"/>
        <v>1</v>
      </c>
      <c r="BT53">
        <f t="shared" si="26"/>
        <v>1</v>
      </c>
      <c r="BU53">
        <f t="shared" si="26"/>
        <v>1</v>
      </c>
      <c r="BV53">
        <f t="shared" si="26"/>
        <v>1</v>
      </c>
      <c r="BW53">
        <f t="shared" si="26"/>
        <v>1</v>
      </c>
      <c r="BX53">
        <f t="shared" si="26"/>
        <v>1</v>
      </c>
      <c r="BY53">
        <f t="shared" si="26"/>
        <v>1</v>
      </c>
      <c r="BZ53">
        <f t="shared" si="26"/>
        <v>1</v>
      </c>
      <c r="CA53">
        <f t="shared" si="26"/>
        <v>1</v>
      </c>
      <c r="CB53">
        <f t="shared" si="26"/>
        <v>1</v>
      </c>
      <c r="CC53">
        <f t="shared" si="26"/>
        <v>1</v>
      </c>
      <c r="CD53">
        <f t="shared" si="26"/>
        <v>1</v>
      </c>
      <c r="CE53">
        <f t="shared" si="26"/>
        <v>1</v>
      </c>
      <c r="CF53">
        <f t="shared" si="26"/>
        <v>1</v>
      </c>
      <c r="CG53">
        <f t="shared" si="26"/>
        <v>1</v>
      </c>
      <c r="CH53">
        <f t="shared" si="26"/>
        <v>1</v>
      </c>
      <c r="CI53">
        <f t="shared" si="26"/>
        <v>1</v>
      </c>
      <c r="CJ53">
        <f t="shared" si="26"/>
        <v>1</v>
      </c>
      <c r="CK53">
        <f t="shared" si="26"/>
        <v>1</v>
      </c>
      <c r="CL53">
        <f t="shared" si="26"/>
        <v>1</v>
      </c>
      <c r="CM53">
        <f t="shared" si="26"/>
        <v>1</v>
      </c>
      <c r="CN53">
        <f t="shared" si="26"/>
        <v>1</v>
      </c>
      <c r="CO53">
        <f t="shared" si="26"/>
        <v>1</v>
      </c>
      <c r="CP53">
        <f t="shared" si="26"/>
        <v>1</v>
      </c>
      <c r="CQ53">
        <f t="shared" si="26"/>
        <v>1</v>
      </c>
      <c r="CR53">
        <f t="shared" si="26"/>
        <v>1</v>
      </c>
      <c r="CS53">
        <f t="shared" si="26"/>
        <v>1</v>
      </c>
      <c r="CT53">
        <f t="shared" si="26"/>
        <v>1</v>
      </c>
      <c r="CU53">
        <f t="shared" si="26"/>
        <v>1</v>
      </c>
      <c r="CV53">
        <f t="shared" si="26"/>
        <v>1</v>
      </c>
      <c r="CW53">
        <f t="shared" si="26"/>
        <v>1</v>
      </c>
      <c r="CX53">
        <f t="shared" si="26"/>
        <v>1</v>
      </c>
    </row>
    <row r="54" spans="1:102" x14ac:dyDescent="0.25">
      <c r="A54" s="6">
        <v>212.93378987938743</v>
      </c>
      <c r="C54">
        <f t="shared" si="2"/>
        <v>0</v>
      </c>
      <c r="D54">
        <f t="shared" ref="D54:BO57" si="27">IF(D$2&lt;$A54,1,0)</f>
        <v>0</v>
      </c>
      <c r="E54">
        <f t="shared" si="27"/>
        <v>0</v>
      </c>
      <c r="F54">
        <f t="shared" si="27"/>
        <v>1</v>
      </c>
      <c r="G54">
        <f t="shared" si="27"/>
        <v>1</v>
      </c>
      <c r="H54">
        <f t="shared" si="27"/>
        <v>1</v>
      </c>
      <c r="I54">
        <f t="shared" si="27"/>
        <v>1</v>
      </c>
      <c r="J54">
        <f t="shared" si="27"/>
        <v>1</v>
      </c>
      <c r="K54">
        <f t="shared" si="27"/>
        <v>1</v>
      </c>
      <c r="L54">
        <f t="shared" si="27"/>
        <v>1</v>
      </c>
      <c r="M54">
        <f t="shared" si="27"/>
        <v>1</v>
      </c>
      <c r="N54">
        <f t="shared" si="27"/>
        <v>1</v>
      </c>
      <c r="O54">
        <f t="shared" si="27"/>
        <v>1</v>
      </c>
      <c r="P54">
        <f t="shared" si="27"/>
        <v>1</v>
      </c>
      <c r="Q54">
        <f t="shared" si="27"/>
        <v>1</v>
      </c>
      <c r="R54">
        <f t="shared" si="27"/>
        <v>1</v>
      </c>
      <c r="S54">
        <f t="shared" si="27"/>
        <v>1</v>
      </c>
      <c r="T54">
        <f t="shared" si="27"/>
        <v>1</v>
      </c>
      <c r="U54">
        <f t="shared" si="27"/>
        <v>1</v>
      </c>
      <c r="V54">
        <f t="shared" si="27"/>
        <v>1</v>
      </c>
      <c r="W54">
        <f t="shared" si="27"/>
        <v>1</v>
      </c>
      <c r="X54">
        <f t="shared" si="27"/>
        <v>1</v>
      </c>
      <c r="Y54">
        <f t="shared" si="27"/>
        <v>1</v>
      </c>
      <c r="Z54">
        <f t="shared" si="27"/>
        <v>1</v>
      </c>
      <c r="AA54">
        <f t="shared" si="27"/>
        <v>1</v>
      </c>
      <c r="AB54">
        <f t="shared" si="27"/>
        <v>1</v>
      </c>
      <c r="AC54">
        <f t="shared" si="27"/>
        <v>1</v>
      </c>
      <c r="AD54">
        <f t="shared" si="27"/>
        <v>1</v>
      </c>
      <c r="AE54">
        <f t="shared" si="27"/>
        <v>1</v>
      </c>
      <c r="AF54">
        <f t="shared" si="27"/>
        <v>1</v>
      </c>
      <c r="AG54">
        <f t="shared" si="27"/>
        <v>1</v>
      </c>
      <c r="AH54">
        <f t="shared" si="27"/>
        <v>1</v>
      </c>
      <c r="AI54">
        <f t="shared" si="27"/>
        <v>1</v>
      </c>
      <c r="AJ54">
        <f t="shared" si="27"/>
        <v>1</v>
      </c>
      <c r="AK54">
        <f t="shared" si="27"/>
        <v>1</v>
      </c>
      <c r="AL54">
        <f t="shared" si="27"/>
        <v>1</v>
      </c>
      <c r="AM54">
        <f t="shared" si="27"/>
        <v>1</v>
      </c>
      <c r="AN54">
        <f t="shared" si="27"/>
        <v>1</v>
      </c>
      <c r="AO54">
        <f t="shared" si="27"/>
        <v>1</v>
      </c>
      <c r="AP54">
        <f t="shared" si="27"/>
        <v>1</v>
      </c>
      <c r="AQ54">
        <f t="shared" si="27"/>
        <v>1</v>
      </c>
      <c r="AR54">
        <f t="shared" si="27"/>
        <v>1</v>
      </c>
      <c r="AS54">
        <f t="shared" si="27"/>
        <v>1</v>
      </c>
      <c r="AT54">
        <f t="shared" si="27"/>
        <v>1</v>
      </c>
      <c r="AU54">
        <f t="shared" si="27"/>
        <v>1</v>
      </c>
      <c r="AV54">
        <f t="shared" si="27"/>
        <v>1</v>
      </c>
      <c r="AW54">
        <f t="shared" si="27"/>
        <v>1</v>
      </c>
      <c r="AX54">
        <f t="shared" si="27"/>
        <v>1</v>
      </c>
      <c r="AY54">
        <f t="shared" si="27"/>
        <v>1</v>
      </c>
      <c r="AZ54">
        <f t="shared" si="27"/>
        <v>1</v>
      </c>
      <c r="BA54">
        <f t="shared" si="27"/>
        <v>1</v>
      </c>
      <c r="BB54">
        <f t="shared" si="27"/>
        <v>1</v>
      </c>
      <c r="BC54">
        <f t="shared" si="27"/>
        <v>1</v>
      </c>
      <c r="BD54">
        <f t="shared" si="27"/>
        <v>1</v>
      </c>
      <c r="BE54">
        <f t="shared" si="27"/>
        <v>1</v>
      </c>
      <c r="BF54">
        <f t="shared" si="27"/>
        <v>1</v>
      </c>
      <c r="BG54">
        <f t="shared" si="27"/>
        <v>1</v>
      </c>
      <c r="BH54">
        <f t="shared" si="27"/>
        <v>1</v>
      </c>
      <c r="BI54">
        <f t="shared" si="27"/>
        <v>1</v>
      </c>
      <c r="BJ54">
        <f t="shared" si="27"/>
        <v>1</v>
      </c>
      <c r="BK54">
        <f t="shared" si="27"/>
        <v>1</v>
      </c>
      <c r="BL54">
        <f t="shared" si="27"/>
        <v>1</v>
      </c>
      <c r="BM54">
        <f t="shared" si="27"/>
        <v>1</v>
      </c>
      <c r="BN54">
        <f t="shared" si="27"/>
        <v>1</v>
      </c>
      <c r="BO54">
        <f t="shared" si="27"/>
        <v>1</v>
      </c>
      <c r="BP54">
        <f t="shared" si="26"/>
        <v>1</v>
      </c>
      <c r="BQ54">
        <f t="shared" si="26"/>
        <v>1</v>
      </c>
      <c r="BR54">
        <f t="shared" si="26"/>
        <v>1</v>
      </c>
      <c r="BS54">
        <f t="shared" si="26"/>
        <v>1</v>
      </c>
      <c r="BT54">
        <f t="shared" si="26"/>
        <v>1</v>
      </c>
      <c r="BU54">
        <f t="shared" si="26"/>
        <v>1</v>
      </c>
      <c r="BV54">
        <f t="shared" si="26"/>
        <v>1</v>
      </c>
      <c r="BW54">
        <f t="shared" si="26"/>
        <v>1</v>
      </c>
      <c r="BX54">
        <f t="shared" si="26"/>
        <v>1</v>
      </c>
      <c r="BY54">
        <f t="shared" si="26"/>
        <v>1</v>
      </c>
      <c r="BZ54">
        <f t="shared" si="26"/>
        <v>1</v>
      </c>
      <c r="CA54">
        <f t="shared" si="26"/>
        <v>1</v>
      </c>
      <c r="CB54">
        <f t="shared" si="26"/>
        <v>1</v>
      </c>
      <c r="CC54">
        <f t="shared" si="26"/>
        <v>1</v>
      </c>
      <c r="CD54">
        <f t="shared" si="26"/>
        <v>1</v>
      </c>
      <c r="CE54">
        <f t="shared" si="26"/>
        <v>1</v>
      </c>
      <c r="CF54">
        <f t="shared" si="26"/>
        <v>1</v>
      </c>
      <c r="CG54">
        <f t="shared" si="26"/>
        <v>1</v>
      </c>
      <c r="CH54">
        <f t="shared" si="26"/>
        <v>1</v>
      </c>
      <c r="CI54">
        <f t="shared" si="26"/>
        <v>1</v>
      </c>
      <c r="CJ54">
        <f t="shared" si="26"/>
        <v>1</v>
      </c>
      <c r="CK54">
        <f t="shared" si="26"/>
        <v>1</v>
      </c>
      <c r="CL54">
        <f t="shared" si="26"/>
        <v>1</v>
      </c>
      <c r="CM54">
        <f t="shared" si="26"/>
        <v>1</v>
      </c>
      <c r="CN54">
        <f t="shared" si="26"/>
        <v>1</v>
      </c>
      <c r="CO54">
        <f t="shared" si="26"/>
        <v>1</v>
      </c>
      <c r="CP54">
        <f t="shared" si="26"/>
        <v>1</v>
      </c>
      <c r="CQ54">
        <f t="shared" si="26"/>
        <v>1</v>
      </c>
      <c r="CR54">
        <f t="shared" si="26"/>
        <v>1</v>
      </c>
      <c r="CS54">
        <f t="shared" si="26"/>
        <v>1</v>
      </c>
      <c r="CT54">
        <f t="shared" si="26"/>
        <v>1</v>
      </c>
      <c r="CU54">
        <f t="shared" si="26"/>
        <v>1</v>
      </c>
      <c r="CV54">
        <f t="shared" si="26"/>
        <v>1</v>
      </c>
      <c r="CW54">
        <f t="shared" si="26"/>
        <v>1</v>
      </c>
      <c r="CX54">
        <f t="shared" si="26"/>
        <v>1</v>
      </c>
    </row>
    <row r="55" spans="1:102" x14ac:dyDescent="0.25">
      <c r="A55" s="6" t="str">
        <v xml:space="preserve"> </v>
      </c>
    </row>
    <row r="56" spans="1:102" x14ac:dyDescent="0.25">
      <c r="A56" s="6">
        <v>213.00586968194975</v>
      </c>
      <c r="C56">
        <f t="shared" si="2"/>
        <v>0</v>
      </c>
      <c r="D56">
        <f t="shared" si="27"/>
        <v>0</v>
      </c>
      <c r="E56">
        <f t="shared" si="27"/>
        <v>0</v>
      </c>
      <c r="F56">
        <f t="shared" si="27"/>
        <v>1</v>
      </c>
      <c r="G56">
        <f t="shared" si="27"/>
        <v>1</v>
      </c>
      <c r="H56">
        <f t="shared" si="27"/>
        <v>1</v>
      </c>
      <c r="I56">
        <f t="shared" si="27"/>
        <v>1</v>
      </c>
      <c r="J56">
        <f t="shared" si="27"/>
        <v>1</v>
      </c>
      <c r="K56">
        <f t="shared" si="27"/>
        <v>1</v>
      </c>
      <c r="L56">
        <f t="shared" si="27"/>
        <v>1</v>
      </c>
      <c r="M56">
        <f t="shared" si="27"/>
        <v>1</v>
      </c>
      <c r="N56">
        <f t="shared" si="27"/>
        <v>1</v>
      </c>
      <c r="O56">
        <f t="shared" si="27"/>
        <v>1</v>
      </c>
      <c r="P56">
        <f t="shared" si="27"/>
        <v>1</v>
      </c>
      <c r="Q56">
        <f t="shared" si="27"/>
        <v>1</v>
      </c>
      <c r="R56">
        <f t="shared" si="27"/>
        <v>1</v>
      </c>
      <c r="S56">
        <f t="shared" si="27"/>
        <v>1</v>
      </c>
      <c r="T56">
        <f t="shared" si="27"/>
        <v>1</v>
      </c>
      <c r="U56">
        <f t="shared" si="27"/>
        <v>1</v>
      </c>
      <c r="V56">
        <f t="shared" si="27"/>
        <v>1</v>
      </c>
      <c r="W56">
        <f t="shared" si="27"/>
        <v>1</v>
      </c>
      <c r="X56">
        <f t="shared" si="27"/>
        <v>1</v>
      </c>
      <c r="Y56">
        <f t="shared" si="27"/>
        <v>1</v>
      </c>
      <c r="Z56">
        <f t="shared" si="27"/>
        <v>1</v>
      </c>
      <c r="AA56">
        <f t="shared" si="27"/>
        <v>1</v>
      </c>
      <c r="AB56">
        <f t="shared" si="27"/>
        <v>1</v>
      </c>
      <c r="AC56">
        <f t="shared" si="27"/>
        <v>1</v>
      </c>
      <c r="AD56">
        <f t="shared" si="27"/>
        <v>1</v>
      </c>
      <c r="AE56">
        <f t="shared" si="27"/>
        <v>1</v>
      </c>
      <c r="AF56">
        <f t="shared" si="27"/>
        <v>1</v>
      </c>
      <c r="AG56">
        <f t="shared" si="27"/>
        <v>1</v>
      </c>
      <c r="AH56">
        <f t="shared" si="27"/>
        <v>1</v>
      </c>
      <c r="AI56">
        <f t="shared" si="27"/>
        <v>1</v>
      </c>
      <c r="AJ56">
        <f t="shared" si="27"/>
        <v>1</v>
      </c>
      <c r="AK56">
        <f t="shared" si="27"/>
        <v>1</v>
      </c>
      <c r="AL56">
        <f t="shared" si="27"/>
        <v>1</v>
      </c>
      <c r="AM56">
        <f t="shared" si="27"/>
        <v>1</v>
      </c>
      <c r="AN56">
        <f t="shared" si="27"/>
        <v>1</v>
      </c>
      <c r="AO56">
        <f t="shared" si="27"/>
        <v>1</v>
      </c>
      <c r="AP56">
        <f t="shared" si="27"/>
        <v>1</v>
      </c>
      <c r="AQ56">
        <f t="shared" si="27"/>
        <v>1</v>
      </c>
      <c r="AR56">
        <f t="shared" si="27"/>
        <v>1</v>
      </c>
      <c r="AS56">
        <f t="shared" si="27"/>
        <v>1</v>
      </c>
      <c r="AT56">
        <f t="shared" si="27"/>
        <v>1</v>
      </c>
      <c r="AU56">
        <f t="shared" si="27"/>
        <v>1</v>
      </c>
      <c r="AV56">
        <f t="shared" si="27"/>
        <v>1</v>
      </c>
      <c r="AW56">
        <f t="shared" si="27"/>
        <v>1</v>
      </c>
      <c r="AX56">
        <f t="shared" si="27"/>
        <v>1</v>
      </c>
      <c r="AY56">
        <f t="shared" si="27"/>
        <v>1</v>
      </c>
      <c r="AZ56">
        <f t="shared" si="27"/>
        <v>1</v>
      </c>
      <c r="BA56">
        <f t="shared" si="27"/>
        <v>1</v>
      </c>
      <c r="BB56">
        <f t="shared" si="27"/>
        <v>1</v>
      </c>
      <c r="BC56">
        <f t="shared" si="27"/>
        <v>1</v>
      </c>
      <c r="BD56">
        <f t="shared" si="27"/>
        <v>1</v>
      </c>
      <c r="BE56">
        <f t="shared" si="27"/>
        <v>1</v>
      </c>
      <c r="BF56">
        <f t="shared" si="27"/>
        <v>1</v>
      </c>
      <c r="BG56">
        <f t="shared" si="27"/>
        <v>1</v>
      </c>
      <c r="BH56">
        <f t="shared" si="27"/>
        <v>1</v>
      </c>
      <c r="BI56">
        <f t="shared" si="27"/>
        <v>1</v>
      </c>
      <c r="BJ56">
        <f t="shared" si="27"/>
        <v>1</v>
      </c>
      <c r="BK56">
        <f t="shared" si="27"/>
        <v>1</v>
      </c>
      <c r="BL56">
        <f t="shared" si="27"/>
        <v>1</v>
      </c>
      <c r="BM56">
        <f t="shared" si="27"/>
        <v>1</v>
      </c>
      <c r="BN56">
        <f t="shared" si="27"/>
        <v>1</v>
      </c>
      <c r="BO56">
        <f t="shared" si="27"/>
        <v>1</v>
      </c>
      <c r="BP56">
        <f t="shared" si="26"/>
        <v>1</v>
      </c>
      <c r="BQ56">
        <f t="shared" si="26"/>
        <v>1</v>
      </c>
      <c r="BR56">
        <f t="shared" si="26"/>
        <v>1</v>
      </c>
      <c r="BS56">
        <f t="shared" si="26"/>
        <v>1</v>
      </c>
      <c r="BT56">
        <f t="shared" si="26"/>
        <v>1</v>
      </c>
      <c r="BU56">
        <f t="shared" si="26"/>
        <v>1</v>
      </c>
      <c r="BV56">
        <f t="shared" si="26"/>
        <v>1</v>
      </c>
      <c r="BW56">
        <f t="shared" si="26"/>
        <v>1</v>
      </c>
      <c r="BX56">
        <f t="shared" si="26"/>
        <v>1</v>
      </c>
      <c r="BY56">
        <f t="shared" si="26"/>
        <v>1</v>
      </c>
      <c r="BZ56">
        <f t="shared" si="26"/>
        <v>1</v>
      </c>
      <c r="CA56">
        <f t="shared" si="26"/>
        <v>1</v>
      </c>
      <c r="CB56">
        <f t="shared" si="26"/>
        <v>1</v>
      </c>
      <c r="CC56">
        <f t="shared" si="26"/>
        <v>1</v>
      </c>
      <c r="CD56">
        <f t="shared" si="26"/>
        <v>1</v>
      </c>
      <c r="CE56">
        <f t="shared" si="26"/>
        <v>1</v>
      </c>
      <c r="CF56">
        <f t="shared" si="26"/>
        <v>1</v>
      </c>
      <c r="CG56">
        <f t="shared" si="26"/>
        <v>1</v>
      </c>
      <c r="CH56">
        <f t="shared" si="26"/>
        <v>1</v>
      </c>
      <c r="CI56">
        <f t="shared" si="26"/>
        <v>1</v>
      </c>
      <c r="CJ56">
        <f t="shared" si="26"/>
        <v>1</v>
      </c>
      <c r="CK56">
        <f t="shared" si="26"/>
        <v>1</v>
      </c>
      <c r="CL56">
        <f t="shared" si="26"/>
        <v>1</v>
      </c>
      <c r="CM56">
        <f t="shared" si="26"/>
        <v>1</v>
      </c>
      <c r="CN56">
        <f t="shared" si="26"/>
        <v>1</v>
      </c>
      <c r="CO56">
        <f t="shared" si="26"/>
        <v>1</v>
      </c>
      <c r="CP56">
        <f t="shared" si="26"/>
        <v>1</v>
      </c>
      <c r="CQ56">
        <f t="shared" si="26"/>
        <v>1</v>
      </c>
      <c r="CR56">
        <f t="shared" si="26"/>
        <v>1</v>
      </c>
      <c r="CS56">
        <f t="shared" si="26"/>
        <v>1</v>
      </c>
      <c r="CT56">
        <f t="shared" si="26"/>
        <v>1</v>
      </c>
      <c r="CU56">
        <f t="shared" si="26"/>
        <v>1</v>
      </c>
      <c r="CV56">
        <f t="shared" si="26"/>
        <v>1</v>
      </c>
      <c r="CW56">
        <f t="shared" si="26"/>
        <v>1</v>
      </c>
      <c r="CX56">
        <f t="shared" si="26"/>
        <v>1</v>
      </c>
    </row>
    <row r="57" spans="1:102" x14ac:dyDescent="0.25">
      <c r="A57" s="6">
        <v>212.98784744416986</v>
      </c>
      <c r="C57">
        <f t="shared" si="2"/>
        <v>0</v>
      </c>
      <c r="D57">
        <f t="shared" si="27"/>
        <v>0</v>
      </c>
      <c r="E57">
        <f t="shared" si="27"/>
        <v>0</v>
      </c>
      <c r="F57">
        <f t="shared" si="27"/>
        <v>1</v>
      </c>
      <c r="G57">
        <f t="shared" si="27"/>
        <v>1</v>
      </c>
      <c r="H57">
        <f t="shared" si="27"/>
        <v>1</v>
      </c>
      <c r="I57">
        <f t="shared" si="27"/>
        <v>1</v>
      </c>
      <c r="J57">
        <f t="shared" si="27"/>
        <v>1</v>
      </c>
      <c r="K57">
        <f t="shared" si="27"/>
        <v>1</v>
      </c>
      <c r="L57">
        <f t="shared" si="27"/>
        <v>1</v>
      </c>
      <c r="M57">
        <f t="shared" si="27"/>
        <v>1</v>
      </c>
      <c r="N57">
        <f t="shared" si="27"/>
        <v>1</v>
      </c>
      <c r="O57">
        <f t="shared" si="27"/>
        <v>1</v>
      </c>
      <c r="P57">
        <f t="shared" si="27"/>
        <v>1</v>
      </c>
      <c r="Q57">
        <f t="shared" si="27"/>
        <v>1</v>
      </c>
      <c r="R57">
        <f t="shared" si="27"/>
        <v>1</v>
      </c>
      <c r="S57">
        <f t="shared" si="27"/>
        <v>1</v>
      </c>
      <c r="T57">
        <f t="shared" si="27"/>
        <v>1</v>
      </c>
      <c r="U57">
        <f t="shared" si="27"/>
        <v>1</v>
      </c>
      <c r="V57">
        <f t="shared" si="27"/>
        <v>1</v>
      </c>
      <c r="W57">
        <f t="shared" si="27"/>
        <v>1</v>
      </c>
      <c r="X57">
        <f t="shared" si="27"/>
        <v>1</v>
      </c>
      <c r="Y57">
        <f t="shared" si="27"/>
        <v>1</v>
      </c>
      <c r="Z57">
        <f t="shared" si="27"/>
        <v>1</v>
      </c>
      <c r="AA57">
        <f t="shared" si="27"/>
        <v>1</v>
      </c>
      <c r="AB57">
        <f t="shared" si="27"/>
        <v>1</v>
      </c>
      <c r="AC57">
        <f t="shared" si="27"/>
        <v>1</v>
      </c>
      <c r="AD57">
        <f t="shared" si="27"/>
        <v>1</v>
      </c>
      <c r="AE57">
        <f t="shared" si="27"/>
        <v>1</v>
      </c>
      <c r="AF57">
        <f t="shared" si="27"/>
        <v>1</v>
      </c>
      <c r="AG57">
        <f t="shared" si="27"/>
        <v>1</v>
      </c>
      <c r="AH57">
        <f t="shared" si="27"/>
        <v>1</v>
      </c>
      <c r="AI57">
        <f t="shared" si="27"/>
        <v>1</v>
      </c>
      <c r="AJ57">
        <f t="shared" si="27"/>
        <v>1</v>
      </c>
      <c r="AK57">
        <f t="shared" si="27"/>
        <v>1</v>
      </c>
      <c r="AL57">
        <f t="shared" si="27"/>
        <v>1</v>
      </c>
      <c r="AM57">
        <f t="shared" si="27"/>
        <v>1</v>
      </c>
      <c r="AN57">
        <f t="shared" si="27"/>
        <v>1</v>
      </c>
      <c r="AO57">
        <f t="shared" si="27"/>
        <v>1</v>
      </c>
      <c r="AP57">
        <f t="shared" si="27"/>
        <v>1</v>
      </c>
      <c r="AQ57">
        <f t="shared" si="27"/>
        <v>1</v>
      </c>
      <c r="AR57">
        <f t="shared" si="27"/>
        <v>1</v>
      </c>
      <c r="AS57">
        <f t="shared" si="27"/>
        <v>1</v>
      </c>
      <c r="AT57">
        <f t="shared" si="27"/>
        <v>1</v>
      </c>
      <c r="AU57">
        <f t="shared" si="27"/>
        <v>1</v>
      </c>
      <c r="AV57">
        <f t="shared" si="27"/>
        <v>1</v>
      </c>
      <c r="AW57">
        <f t="shared" si="27"/>
        <v>1</v>
      </c>
      <c r="AX57">
        <f t="shared" si="27"/>
        <v>1</v>
      </c>
      <c r="AY57">
        <f t="shared" si="27"/>
        <v>1</v>
      </c>
      <c r="AZ57">
        <f t="shared" si="27"/>
        <v>1</v>
      </c>
      <c r="BA57">
        <f t="shared" si="27"/>
        <v>1</v>
      </c>
      <c r="BB57">
        <f t="shared" si="27"/>
        <v>1</v>
      </c>
      <c r="BC57">
        <f t="shared" si="27"/>
        <v>1</v>
      </c>
      <c r="BD57">
        <f t="shared" si="27"/>
        <v>1</v>
      </c>
      <c r="BE57">
        <f t="shared" si="27"/>
        <v>1</v>
      </c>
      <c r="BF57">
        <f t="shared" si="27"/>
        <v>1</v>
      </c>
      <c r="BG57">
        <f t="shared" si="27"/>
        <v>1</v>
      </c>
      <c r="BH57">
        <f t="shared" si="27"/>
        <v>1</v>
      </c>
      <c r="BI57">
        <f t="shared" si="27"/>
        <v>1</v>
      </c>
      <c r="BJ57">
        <f t="shared" si="27"/>
        <v>1</v>
      </c>
      <c r="BK57">
        <f t="shared" si="27"/>
        <v>1</v>
      </c>
      <c r="BL57">
        <f t="shared" si="27"/>
        <v>1</v>
      </c>
      <c r="BM57">
        <f t="shared" si="27"/>
        <v>1</v>
      </c>
      <c r="BN57">
        <f t="shared" si="27"/>
        <v>1</v>
      </c>
      <c r="BO57">
        <f t="shared" ref="BO57:CX60" si="28">IF(BO$2&lt;$A57,1,0)</f>
        <v>1</v>
      </c>
      <c r="BP57">
        <f t="shared" si="28"/>
        <v>1</v>
      </c>
      <c r="BQ57">
        <f t="shared" si="28"/>
        <v>1</v>
      </c>
      <c r="BR57">
        <f t="shared" si="28"/>
        <v>1</v>
      </c>
      <c r="BS57">
        <f t="shared" si="28"/>
        <v>1</v>
      </c>
      <c r="BT57">
        <f t="shared" si="28"/>
        <v>1</v>
      </c>
      <c r="BU57">
        <f t="shared" si="28"/>
        <v>1</v>
      </c>
      <c r="BV57">
        <f t="shared" si="28"/>
        <v>1</v>
      </c>
      <c r="BW57">
        <f t="shared" si="28"/>
        <v>1</v>
      </c>
      <c r="BX57">
        <f t="shared" si="28"/>
        <v>1</v>
      </c>
      <c r="BY57">
        <f t="shared" si="28"/>
        <v>1</v>
      </c>
      <c r="BZ57">
        <f t="shared" si="28"/>
        <v>1</v>
      </c>
      <c r="CA57">
        <f t="shared" si="28"/>
        <v>1</v>
      </c>
      <c r="CB57">
        <f t="shared" si="28"/>
        <v>1</v>
      </c>
      <c r="CC57">
        <f t="shared" si="28"/>
        <v>1</v>
      </c>
      <c r="CD57">
        <f t="shared" si="28"/>
        <v>1</v>
      </c>
      <c r="CE57">
        <f t="shared" si="28"/>
        <v>1</v>
      </c>
      <c r="CF57">
        <f t="shared" si="28"/>
        <v>1</v>
      </c>
      <c r="CG57">
        <f t="shared" si="28"/>
        <v>1</v>
      </c>
      <c r="CH57">
        <f t="shared" si="28"/>
        <v>1</v>
      </c>
      <c r="CI57">
        <f t="shared" si="28"/>
        <v>1</v>
      </c>
      <c r="CJ57">
        <f t="shared" si="28"/>
        <v>1</v>
      </c>
      <c r="CK57">
        <f t="shared" si="28"/>
        <v>1</v>
      </c>
      <c r="CL57">
        <f t="shared" si="28"/>
        <v>1</v>
      </c>
      <c r="CM57">
        <f t="shared" si="28"/>
        <v>1</v>
      </c>
      <c r="CN57">
        <f t="shared" si="28"/>
        <v>1</v>
      </c>
      <c r="CO57">
        <f t="shared" si="28"/>
        <v>1</v>
      </c>
      <c r="CP57">
        <f t="shared" si="28"/>
        <v>1</v>
      </c>
      <c r="CQ57">
        <f t="shared" si="28"/>
        <v>1</v>
      </c>
      <c r="CR57">
        <f t="shared" si="28"/>
        <v>1</v>
      </c>
      <c r="CS57">
        <f t="shared" si="28"/>
        <v>1</v>
      </c>
      <c r="CT57">
        <f t="shared" si="28"/>
        <v>1</v>
      </c>
      <c r="CU57">
        <f t="shared" si="28"/>
        <v>1</v>
      </c>
      <c r="CV57">
        <f t="shared" si="28"/>
        <v>1</v>
      </c>
      <c r="CW57">
        <f t="shared" si="28"/>
        <v>1</v>
      </c>
      <c r="CX57">
        <f t="shared" si="28"/>
        <v>1</v>
      </c>
    </row>
    <row r="58" spans="1:102" x14ac:dyDescent="0.25">
      <c r="A58" s="6">
        <v>212.96982673123551</v>
      </c>
      <c r="C58">
        <f t="shared" si="2"/>
        <v>0</v>
      </c>
      <c r="D58">
        <f t="shared" ref="D58:BO61" si="29">IF(D$2&lt;$A58,1,0)</f>
        <v>0</v>
      </c>
      <c r="E58">
        <f t="shared" si="29"/>
        <v>0</v>
      </c>
      <c r="F58">
        <f t="shared" si="29"/>
        <v>1</v>
      </c>
      <c r="G58">
        <f t="shared" si="29"/>
        <v>1</v>
      </c>
      <c r="H58">
        <f t="shared" si="29"/>
        <v>1</v>
      </c>
      <c r="I58">
        <f t="shared" si="29"/>
        <v>1</v>
      </c>
      <c r="J58">
        <f t="shared" si="29"/>
        <v>1</v>
      </c>
      <c r="K58">
        <f t="shared" si="29"/>
        <v>1</v>
      </c>
      <c r="L58">
        <f t="shared" si="29"/>
        <v>1</v>
      </c>
      <c r="M58">
        <f t="shared" si="29"/>
        <v>1</v>
      </c>
      <c r="N58">
        <f t="shared" si="29"/>
        <v>1</v>
      </c>
      <c r="O58">
        <f t="shared" si="29"/>
        <v>1</v>
      </c>
      <c r="P58">
        <f t="shared" si="29"/>
        <v>1</v>
      </c>
      <c r="Q58">
        <f t="shared" si="29"/>
        <v>1</v>
      </c>
      <c r="R58">
        <f t="shared" si="29"/>
        <v>1</v>
      </c>
      <c r="S58">
        <f t="shared" si="29"/>
        <v>1</v>
      </c>
      <c r="T58">
        <f t="shared" si="29"/>
        <v>1</v>
      </c>
      <c r="U58">
        <f t="shared" si="29"/>
        <v>1</v>
      </c>
      <c r="V58">
        <f t="shared" si="29"/>
        <v>1</v>
      </c>
      <c r="W58">
        <f t="shared" si="29"/>
        <v>1</v>
      </c>
      <c r="X58">
        <f t="shared" si="29"/>
        <v>1</v>
      </c>
      <c r="Y58">
        <f t="shared" si="29"/>
        <v>1</v>
      </c>
      <c r="Z58">
        <f t="shared" si="29"/>
        <v>1</v>
      </c>
      <c r="AA58">
        <f t="shared" si="29"/>
        <v>1</v>
      </c>
      <c r="AB58">
        <f t="shared" si="29"/>
        <v>1</v>
      </c>
      <c r="AC58">
        <f t="shared" si="29"/>
        <v>1</v>
      </c>
      <c r="AD58">
        <f t="shared" si="29"/>
        <v>1</v>
      </c>
      <c r="AE58">
        <f t="shared" si="29"/>
        <v>1</v>
      </c>
      <c r="AF58">
        <f t="shared" si="29"/>
        <v>1</v>
      </c>
      <c r="AG58">
        <f t="shared" si="29"/>
        <v>1</v>
      </c>
      <c r="AH58">
        <f t="shared" si="29"/>
        <v>1</v>
      </c>
      <c r="AI58">
        <f t="shared" si="29"/>
        <v>1</v>
      </c>
      <c r="AJ58">
        <f t="shared" si="29"/>
        <v>1</v>
      </c>
      <c r="AK58">
        <f t="shared" si="29"/>
        <v>1</v>
      </c>
      <c r="AL58">
        <f t="shared" si="29"/>
        <v>1</v>
      </c>
      <c r="AM58">
        <f t="shared" si="29"/>
        <v>1</v>
      </c>
      <c r="AN58">
        <f t="shared" si="29"/>
        <v>1</v>
      </c>
      <c r="AO58">
        <f t="shared" si="29"/>
        <v>1</v>
      </c>
      <c r="AP58">
        <f t="shared" si="29"/>
        <v>1</v>
      </c>
      <c r="AQ58">
        <f t="shared" si="29"/>
        <v>1</v>
      </c>
      <c r="AR58">
        <f t="shared" si="29"/>
        <v>1</v>
      </c>
      <c r="AS58">
        <f t="shared" si="29"/>
        <v>1</v>
      </c>
      <c r="AT58">
        <f t="shared" si="29"/>
        <v>1</v>
      </c>
      <c r="AU58">
        <f t="shared" si="29"/>
        <v>1</v>
      </c>
      <c r="AV58">
        <f t="shared" si="29"/>
        <v>1</v>
      </c>
      <c r="AW58">
        <f t="shared" si="29"/>
        <v>1</v>
      </c>
      <c r="AX58">
        <f t="shared" si="29"/>
        <v>1</v>
      </c>
      <c r="AY58">
        <f t="shared" si="29"/>
        <v>1</v>
      </c>
      <c r="AZ58">
        <f t="shared" si="29"/>
        <v>1</v>
      </c>
      <c r="BA58">
        <f t="shared" si="29"/>
        <v>1</v>
      </c>
      <c r="BB58">
        <f t="shared" si="29"/>
        <v>1</v>
      </c>
      <c r="BC58">
        <f t="shared" si="29"/>
        <v>1</v>
      </c>
      <c r="BD58">
        <f t="shared" si="29"/>
        <v>1</v>
      </c>
      <c r="BE58">
        <f t="shared" si="29"/>
        <v>1</v>
      </c>
      <c r="BF58">
        <f t="shared" si="29"/>
        <v>1</v>
      </c>
      <c r="BG58">
        <f t="shared" si="29"/>
        <v>1</v>
      </c>
      <c r="BH58">
        <f t="shared" si="29"/>
        <v>1</v>
      </c>
      <c r="BI58">
        <f t="shared" si="29"/>
        <v>1</v>
      </c>
      <c r="BJ58">
        <f t="shared" si="29"/>
        <v>1</v>
      </c>
      <c r="BK58">
        <f t="shared" si="29"/>
        <v>1</v>
      </c>
      <c r="BL58">
        <f t="shared" si="29"/>
        <v>1</v>
      </c>
      <c r="BM58">
        <f t="shared" si="29"/>
        <v>1</v>
      </c>
      <c r="BN58">
        <f t="shared" si="29"/>
        <v>1</v>
      </c>
      <c r="BO58">
        <f t="shared" si="29"/>
        <v>1</v>
      </c>
      <c r="BP58">
        <f t="shared" si="28"/>
        <v>1</v>
      </c>
      <c r="BQ58">
        <f t="shared" si="28"/>
        <v>1</v>
      </c>
      <c r="BR58">
        <f t="shared" si="28"/>
        <v>1</v>
      </c>
      <c r="BS58">
        <f t="shared" si="28"/>
        <v>1</v>
      </c>
      <c r="BT58">
        <f t="shared" si="28"/>
        <v>1</v>
      </c>
      <c r="BU58">
        <f t="shared" si="28"/>
        <v>1</v>
      </c>
      <c r="BV58">
        <f t="shared" si="28"/>
        <v>1</v>
      </c>
      <c r="BW58">
        <f t="shared" si="28"/>
        <v>1</v>
      </c>
      <c r="BX58">
        <f t="shared" si="28"/>
        <v>1</v>
      </c>
      <c r="BY58">
        <f t="shared" si="28"/>
        <v>1</v>
      </c>
      <c r="BZ58">
        <f t="shared" si="28"/>
        <v>1</v>
      </c>
      <c r="CA58">
        <f t="shared" si="28"/>
        <v>1</v>
      </c>
      <c r="CB58">
        <f t="shared" si="28"/>
        <v>1</v>
      </c>
      <c r="CC58">
        <f t="shared" si="28"/>
        <v>1</v>
      </c>
      <c r="CD58">
        <f t="shared" si="28"/>
        <v>1</v>
      </c>
      <c r="CE58">
        <f t="shared" si="28"/>
        <v>1</v>
      </c>
      <c r="CF58">
        <f t="shared" si="28"/>
        <v>1</v>
      </c>
      <c r="CG58">
        <f t="shared" si="28"/>
        <v>1</v>
      </c>
      <c r="CH58">
        <f t="shared" si="28"/>
        <v>1</v>
      </c>
      <c r="CI58">
        <f t="shared" si="28"/>
        <v>1</v>
      </c>
      <c r="CJ58">
        <f t="shared" si="28"/>
        <v>1</v>
      </c>
      <c r="CK58">
        <f t="shared" si="28"/>
        <v>1</v>
      </c>
      <c r="CL58">
        <f t="shared" si="28"/>
        <v>1</v>
      </c>
      <c r="CM58">
        <f t="shared" si="28"/>
        <v>1</v>
      </c>
      <c r="CN58">
        <f t="shared" si="28"/>
        <v>1</v>
      </c>
      <c r="CO58">
        <f t="shared" si="28"/>
        <v>1</v>
      </c>
      <c r="CP58">
        <f t="shared" si="28"/>
        <v>1</v>
      </c>
      <c r="CQ58">
        <f t="shared" si="28"/>
        <v>1</v>
      </c>
      <c r="CR58">
        <f t="shared" si="28"/>
        <v>1</v>
      </c>
      <c r="CS58">
        <f t="shared" si="28"/>
        <v>1</v>
      </c>
      <c r="CT58">
        <f t="shared" si="28"/>
        <v>1</v>
      </c>
      <c r="CU58">
        <f t="shared" si="28"/>
        <v>1</v>
      </c>
      <c r="CV58">
        <f t="shared" si="28"/>
        <v>1</v>
      </c>
      <c r="CW58">
        <f t="shared" si="28"/>
        <v>1</v>
      </c>
      <c r="CX58">
        <f t="shared" si="28"/>
        <v>1</v>
      </c>
    </row>
    <row r="59" spans="1:102" x14ac:dyDescent="0.25">
      <c r="A59" s="6" t="str">
        <v xml:space="preserve"> </v>
      </c>
    </row>
    <row r="60" spans="1:102" x14ac:dyDescent="0.25">
      <c r="A60" s="6">
        <v>213.00586968194975</v>
      </c>
      <c r="C60">
        <f t="shared" si="2"/>
        <v>0</v>
      </c>
      <c r="D60">
        <f t="shared" si="29"/>
        <v>0</v>
      </c>
      <c r="E60">
        <f t="shared" si="29"/>
        <v>0</v>
      </c>
      <c r="F60">
        <f t="shared" si="29"/>
        <v>1</v>
      </c>
      <c r="G60">
        <f t="shared" si="29"/>
        <v>1</v>
      </c>
      <c r="H60">
        <f t="shared" si="29"/>
        <v>1</v>
      </c>
      <c r="I60">
        <f t="shared" si="29"/>
        <v>1</v>
      </c>
      <c r="J60">
        <f t="shared" si="29"/>
        <v>1</v>
      </c>
      <c r="K60">
        <f t="shared" si="29"/>
        <v>1</v>
      </c>
      <c r="L60">
        <f t="shared" si="29"/>
        <v>1</v>
      </c>
      <c r="M60">
        <f t="shared" si="29"/>
        <v>1</v>
      </c>
      <c r="N60">
        <f t="shared" si="29"/>
        <v>1</v>
      </c>
      <c r="O60">
        <f t="shared" si="29"/>
        <v>1</v>
      </c>
      <c r="P60">
        <f t="shared" si="29"/>
        <v>1</v>
      </c>
      <c r="Q60">
        <f t="shared" si="29"/>
        <v>1</v>
      </c>
      <c r="R60">
        <f t="shared" si="29"/>
        <v>1</v>
      </c>
      <c r="S60">
        <f t="shared" si="29"/>
        <v>1</v>
      </c>
      <c r="T60">
        <f t="shared" si="29"/>
        <v>1</v>
      </c>
      <c r="U60">
        <f t="shared" si="29"/>
        <v>1</v>
      </c>
      <c r="V60">
        <f t="shared" si="29"/>
        <v>1</v>
      </c>
      <c r="W60">
        <f t="shared" si="29"/>
        <v>1</v>
      </c>
      <c r="X60">
        <f t="shared" si="29"/>
        <v>1</v>
      </c>
      <c r="Y60">
        <f t="shared" si="29"/>
        <v>1</v>
      </c>
      <c r="Z60">
        <f t="shared" si="29"/>
        <v>1</v>
      </c>
      <c r="AA60">
        <f t="shared" si="29"/>
        <v>1</v>
      </c>
      <c r="AB60">
        <f t="shared" si="29"/>
        <v>1</v>
      </c>
      <c r="AC60">
        <f t="shared" si="29"/>
        <v>1</v>
      </c>
      <c r="AD60">
        <f t="shared" si="29"/>
        <v>1</v>
      </c>
      <c r="AE60">
        <f t="shared" si="29"/>
        <v>1</v>
      </c>
      <c r="AF60">
        <f t="shared" si="29"/>
        <v>1</v>
      </c>
      <c r="AG60">
        <f t="shared" si="29"/>
        <v>1</v>
      </c>
      <c r="AH60">
        <f t="shared" si="29"/>
        <v>1</v>
      </c>
      <c r="AI60">
        <f t="shared" si="29"/>
        <v>1</v>
      </c>
      <c r="AJ60">
        <f t="shared" si="29"/>
        <v>1</v>
      </c>
      <c r="AK60">
        <f t="shared" si="29"/>
        <v>1</v>
      </c>
      <c r="AL60">
        <f t="shared" si="29"/>
        <v>1</v>
      </c>
      <c r="AM60">
        <f t="shared" si="29"/>
        <v>1</v>
      </c>
      <c r="AN60">
        <f t="shared" si="29"/>
        <v>1</v>
      </c>
      <c r="AO60">
        <f t="shared" si="29"/>
        <v>1</v>
      </c>
      <c r="AP60">
        <f t="shared" si="29"/>
        <v>1</v>
      </c>
      <c r="AQ60">
        <f t="shared" si="29"/>
        <v>1</v>
      </c>
      <c r="AR60">
        <f t="shared" si="29"/>
        <v>1</v>
      </c>
      <c r="AS60">
        <f t="shared" si="29"/>
        <v>1</v>
      </c>
      <c r="AT60">
        <f t="shared" si="29"/>
        <v>1</v>
      </c>
      <c r="AU60">
        <f t="shared" si="29"/>
        <v>1</v>
      </c>
      <c r="AV60">
        <f t="shared" si="29"/>
        <v>1</v>
      </c>
      <c r="AW60">
        <f t="shared" si="29"/>
        <v>1</v>
      </c>
      <c r="AX60">
        <f t="shared" si="29"/>
        <v>1</v>
      </c>
      <c r="AY60">
        <f t="shared" si="29"/>
        <v>1</v>
      </c>
      <c r="AZ60">
        <f t="shared" si="29"/>
        <v>1</v>
      </c>
      <c r="BA60">
        <f t="shared" si="29"/>
        <v>1</v>
      </c>
      <c r="BB60">
        <f t="shared" si="29"/>
        <v>1</v>
      </c>
      <c r="BC60">
        <f t="shared" si="29"/>
        <v>1</v>
      </c>
      <c r="BD60">
        <f t="shared" si="29"/>
        <v>1</v>
      </c>
      <c r="BE60">
        <f t="shared" si="29"/>
        <v>1</v>
      </c>
      <c r="BF60">
        <f t="shared" si="29"/>
        <v>1</v>
      </c>
      <c r="BG60">
        <f t="shared" si="29"/>
        <v>1</v>
      </c>
      <c r="BH60">
        <f t="shared" si="29"/>
        <v>1</v>
      </c>
      <c r="BI60">
        <f t="shared" si="29"/>
        <v>1</v>
      </c>
      <c r="BJ60">
        <f t="shared" si="29"/>
        <v>1</v>
      </c>
      <c r="BK60">
        <f t="shared" si="29"/>
        <v>1</v>
      </c>
      <c r="BL60">
        <f t="shared" si="29"/>
        <v>1</v>
      </c>
      <c r="BM60">
        <f t="shared" si="29"/>
        <v>1</v>
      </c>
      <c r="BN60">
        <f t="shared" si="29"/>
        <v>1</v>
      </c>
      <c r="BO60">
        <f t="shared" si="29"/>
        <v>1</v>
      </c>
      <c r="BP60">
        <f t="shared" si="28"/>
        <v>1</v>
      </c>
      <c r="BQ60">
        <f t="shared" si="28"/>
        <v>1</v>
      </c>
      <c r="BR60">
        <f t="shared" si="28"/>
        <v>1</v>
      </c>
      <c r="BS60">
        <f t="shared" si="28"/>
        <v>1</v>
      </c>
      <c r="BT60">
        <f t="shared" si="28"/>
        <v>1</v>
      </c>
      <c r="BU60">
        <f t="shared" si="28"/>
        <v>1</v>
      </c>
      <c r="BV60">
        <f t="shared" si="28"/>
        <v>1</v>
      </c>
      <c r="BW60">
        <f t="shared" si="28"/>
        <v>1</v>
      </c>
      <c r="BX60">
        <f t="shared" si="28"/>
        <v>1</v>
      </c>
      <c r="BY60">
        <f t="shared" si="28"/>
        <v>1</v>
      </c>
      <c r="BZ60">
        <f t="shared" si="28"/>
        <v>1</v>
      </c>
      <c r="CA60">
        <f t="shared" si="28"/>
        <v>1</v>
      </c>
      <c r="CB60">
        <f t="shared" si="28"/>
        <v>1</v>
      </c>
      <c r="CC60">
        <f t="shared" si="28"/>
        <v>1</v>
      </c>
      <c r="CD60">
        <f t="shared" si="28"/>
        <v>1</v>
      </c>
      <c r="CE60">
        <f t="shared" si="28"/>
        <v>1</v>
      </c>
      <c r="CF60">
        <f t="shared" si="28"/>
        <v>1</v>
      </c>
      <c r="CG60">
        <f t="shared" si="28"/>
        <v>1</v>
      </c>
      <c r="CH60">
        <f t="shared" si="28"/>
        <v>1</v>
      </c>
      <c r="CI60">
        <f t="shared" si="28"/>
        <v>1</v>
      </c>
      <c r="CJ60">
        <f t="shared" si="28"/>
        <v>1</v>
      </c>
      <c r="CK60">
        <f t="shared" si="28"/>
        <v>1</v>
      </c>
      <c r="CL60">
        <f t="shared" si="28"/>
        <v>1</v>
      </c>
      <c r="CM60">
        <f t="shared" si="28"/>
        <v>1</v>
      </c>
      <c r="CN60">
        <f t="shared" si="28"/>
        <v>1</v>
      </c>
      <c r="CO60">
        <f t="shared" si="28"/>
        <v>1</v>
      </c>
      <c r="CP60">
        <f t="shared" si="28"/>
        <v>1</v>
      </c>
      <c r="CQ60">
        <f t="shared" si="28"/>
        <v>1</v>
      </c>
      <c r="CR60">
        <f t="shared" si="28"/>
        <v>1</v>
      </c>
      <c r="CS60">
        <f t="shared" si="28"/>
        <v>1</v>
      </c>
      <c r="CT60">
        <f t="shared" si="28"/>
        <v>1</v>
      </c>
      <c r="CU60">
        <f t="shared" si="28"/>
        <v>1</v>
      </c>
      <c r="CV60">
        <f t="shared" si="28"/>
        <v>1</v>
      </c>
      <c r="CW60">
        <f t="shared" si="28"/>
        <v>1</v>
      </c>
      <c r="CX60">
        <f t="shared" si="28"/>
        <v>1</v>
      </c>
    </row>
    <row r="61" spans="1:102" x14ac:dyDescent="0.25">
      <c r="A61" s="6">
        <v>212.99685837244604</v>
      </c>
      <c r="C61">
        <f t="shared" si="2"/>
        <v>0</v>
      </c>
      <c r="D61">
        <f t="shared" si="29"/>
        <v>0</v>
      </c>
      <c r="E61">
        <f t="shared" si="29"/>
        <v>0</v>
      </c>
      <c r="F61">
        <f t="shared" si="29"/>
        <v>1</v>
      </c>
      <c r="G61">
        <f t="shared" si="29"/>
        <v>1</v>
      </c>
      <c r="H61">
        <f t="shared" si="29"/>
        <v>1</v>
      </c>
      <c r="I61">
        <f t="shared" si="29"/>
        <v>1</v>
      </c>
      <c r="J61">
        <f t="shared" si="29"/>
        <v>1</v>
      </c>
      <c r="K61">
        <f t="shared" si="29"/>
        <v>1</v>
      </c>
      <c r="L61">
        <f t="shared" si="29"/>
        <v>1</v>
      </c>
      <c r="M61">
        <f t="shared" si="29"/>
        <v>1</v>
      </c>
      <c r="N61">
        <f t="shared" si="29"/>
        <v>1</v>
      </c>
      <c r="O61">
        <f t="shared" si="29"/>
        <v>1</v>
      </c>
      <c r="P61">
        <f t="shared" si="29"/>
        <v>1</v>
      </c>
      <c r="Q61">
        <f t="shared" si="29"/>
        <v>1</v>
      </c>
      <c r="R61">
        <f t="shared" si="29"/>
        <v>1</v>
      </c>
      <c r="S61">
        <f t="shared" si="29"/>
        <v>1</v>
      </c>
      <c r="T61">
        <f t="shared" si="29"/>
        <v>1</v>
      </c>
      <c r="U61">
        <f t="shared" si="29"/>
        <v>1</v>
      </c>
      <c r="V61">
        <f t="shared" si="29"/>
        <v>1</v>
      </c>
      <c r="W61">
        <f t="shared" si="29"/>
        <v>1</v>
      </c>
      <c r="X61">
        <f t="shared" si="29"/>
        <v>1</v>
      </c>
      <c r="Y61">
        <f t="shared" si="29"/>
        <v>1</v>
      </c>
      <c r="Z61">
        <f t="shared" si="29"/>
        <v>1</v>
      </c>
      <c r="AA61">
        <f t="shared" si="29"/>
        <v>1</v>
      </c>
      <c r="AB61">
        <f t="shared" si="29"/>
        <v>1</v>
      </c>
      <c r="AC61">
        <f t="shared" si="29"/>
        <v>1</v>
      </c>
      <c r="AD61">
        <f t="shared" si="29"/>
        <v>1</v>
      </c>
      <c r="AE61">
        <f t="shared" si="29"/>
        <v>1</v>
      </c>
      <c r="AF61">
        <f t="shared" si="29"/>
        <v>1</v>
      </c>
      <c r="AG61">
        <f t="shared" si="29"/>
        <v>1</v>
      </c>
      <c r="AH61">
        <f t="shared" si="29"/>
        <v>1</v>
      </c>
      <c r="AI61">
        <f t="shared" si="29"/>
        <v>1</v>
      </c>
      <c r="AJ61">
        <f t="shared" si="29"/>
        <v>1</v>
      </c>
      <c r="AK61">
        <f t="shared" si="29"/>
        <v>1</v>
      </c>
      <c r="AL61">
        <f t="shared" si="29"/>
        <v>1</v>
      </c>
      <c r="AM61">
        <f t="shared" si="29"/>
        <v>1</v>
      </c>
      <c r="AN61">
        <f t="shared" si="29"/>
        <v>1</v>
      </c>
      <c r="AO61">
        <f t="shared" si="29"/>
        <v>1</v>
      </c>
      <c r="AP61">
        <f t="shared" si="29"/>
        <v>1</v>
      </c>
      <c r="AQ61">
        <f t="shared" si="29"/>
        <v>1</v>
      </c>
      <c r="AR61">
        <f t="shared" si="29"/>
        <v>1</v>
      </c>
      <c r="AS61">
        <f t="shared" si="29"/>
        <v>1</v>
      </c>
      <c r="AT61">
        <f t="shared" si="29"/>
        <v>1</v>
      </c>
      <c r="AU61">
        <f t="shared" si="29"/>
        <v>1</v>
      </c>
      <c r="AV61">
        <f t="shared" si="29"/>
        <v>1</v>
      </c>
      <c r="AW61">
        <f t="shared" si="29"/>
        <v>1</v>
      </c>
      <c r="AX61">
        <f t="shared" si="29"/>
        <v>1</v>
      </c>
      <c r="AY61">
        <f t="shared" si="29"/>
        <v>1</v>
      </c>
      <c r="AZ61">
        <f t="shared" si="29"/>
        <v>1</v>
      </c>
      <c r="BA61">
        <f t="shared" si="29"/>
        <v>1</v>
      </c>
      <c r="BB61">
        <f t="shared" si="29"/>
        <v>1</v>
      </c>
      <c r="BC61">
        <f t="shared" si="29"/>
        <v>1</v>
      </c>
      <c r="BD61">
        <f t="shared" si="29"/>
        <v>1</v>
      </c>
      <c r="BE61">
        <f t="shared" si="29"/>
        <v>1</v>
      </c>
      <c r="BF61">
        <f t="shared" si="29"/>
        <v>1</v>
      </c>
      <c r="BG61">
        <f t="shared" si="29"/>
        <v>1</v>
      </c>
      <c r="BH61">
        <f t="shared" si="29"/>
        <v>1</v>
      </c>
      <c r="BI61">
        <f t="shared" si="29"/>
        <v>1</v>
      </c>
      <c r="BJ61">
        <f t="shared" si="29"/>
        <v>1</v>
      </c>
      <c r="BK61">
        <f t="shared" si="29"/>
        <v>1</v>
      </c>
      <c r="BL61">
        <f t="shared" si="29"/>
        <v>1</v>
      </c>
      <c r="BM61">
        <f t="shared" si="29"/>
        <v>1</v>
      </c>
      <c r="BN61">
        <f t="shared" si="29"/>
        <v>1</v>
      </c>
      <c r="BO61">
        <f t="shared" ref="BO61:CX64" si="30">IF(BO$2&lt;$A61,1,0)</f>
        <v>1</v>
      </c>
      <c r="BP61">
        <f t="shared" si="30"/>
        <v>1</v>
      </c>
      <c r="BQ61">
        <f t="shared" si="30"/>
        <v>1</v>
      </c>
      <c r="BR61">
        <f t="shared" si="30"/>
        <v>1</v>
      </c>
      <c r="BS61">
        <f t="shared" si="30"/>
        <v>1</v>
      </c>
      <c r="BT61">
        <f t="shared" si="30"/>
        <v>1</v>
      </c>
      <c r="BU61">
        <f t="shared" si="30"/>
        <v>1</v>
      </c>
      <c r="BV61">
        <f t="shared" si="30"/>
        <v>1</v>
      </c>
      <c r="BW61">
        <f t="shared" si="30"/>
        <v>1</v>
      </c>
      <c r="BX61">
        <f t="shared" si="30"/>
        <v>1</v>
      </c>
      <c r="BY61">
        <f t="shared" si="30"/>
        <v>1</v>
      </c>
      <c r="BZ61">
        <f t="shared" si="30"/>
        <v>1</v>
      </c>
      <c r="CA61">
        <f t="shared" si="30"/>
        <v>1</v>
      </c>
      <c r="CB61">
        <f t="shared" si="30"/>
        <v>1</v>
      </c>
      <c r="CC61">
        <f t="shared" si="30"/>
        <v>1</v>
      </c>
      <c r="CD61">
        <f t="shared" si="30"/>
        <v>1</v>
      </c>
      <c r="CE61">
        <f t="shared" si="30"/>
        <v>1</v>
      </c>
      <c r="CF61">
        <f t="shared" si="30"/>
        <v>1</v>
      </c>
      <c r="CG61">
        <f t="shared" si="30"/>
        <v>1</v>
      </c>
      <c r="CH61">
        <f t="shared" si="30"/>
        <v>1</v>
      </c>
      <c r="CI61">
        <f t="shared" si="30"/>
        <v>1</v>
      </c>
      <c r="CJ61">
        <f t="shared" si="30"/>
        <v>1</v>
      </c>
      <c r="CK61">
        <f t="shared" si="30"/>
        <v>1</v>
      </c>
      <c r="CL61">
        <f t="shared" si="30"/>
        <v>1</v>
      </c>
      <c r="CM61">
        <f t="shared" si="30"/>
        <v>1</v>
      </c>
      <c r="CN61">
        <f t="shared" si="30"/>
        <v>1</v>
      </c>
      <c r="CO61">
        <f t="shared" si="30"/>
        <v>1</v>
      </c>
      <c r="CP61">
        <f t="shared" si="30"/>
        <v>1</v>
      </c>
      <c r="CQ61">
        <f t="shared" si="30"/>
        <v>1</v>
      </c>
      <c r="CR61">
        <f t="shared" si="30"/>
        <v>1</v>
      </c>
      <c r="CS61">
        <f t="shared" si="30"/>
        <v>1</v>
      </c>
      <c r="CT61">
        <f t="shared" si="30"/>
        <v>1</v>
      </c>
      <c r="CU61">
        <f t="shared" si="30"/>
        <v>1</v>
      </c>
      <c r="CV61">
        <f t="shared" si="30"/>
        <v>1</v>
      </c>
      <c r="CW61">
        <f t="shared" si="30"/>
        <v>1</v>
      </c>
      <c r="CX61">
        <f t="shared" si="30"/>
        <v>1</v>
      </c>
    </row>
    <row r="62" spans="1:102" x14ac:dyDescent="0.25">
      <c r="A62" s="6">
        <v>212.98784744416986</v>
      </c>
      <c r="C62">
        <f t="shared" si="2"/>
        <v>0</v>
      </c>
      <c r="D62">
        <f t="shared" ref="D62:BO65" si="31">IF(D$2&lt;$A62,1,0)</f>
        <v>0</v>
      </c>
      <c r="E62">
        <f t="shared" si="31"/>
        <v>0</v>
      </c>
      <c r="F62">
        <f t="shared" si="31"/>
        <v>1</v>
      </c>
      <c r="G62">
        <f t="shared" si="31"/>
        <v>1</v>
      </c>
      <c r="H62">
        <f t="shared" si="31"/>
        <v>1</v>
      </c>
      <c r="I62">
        <f t="shared" si="31"/>
        <v>1</v>
      </c>
      <c r="J62">
        <f t="shared" si="31"/>
        <v>1</v>
      </c>
      <c r="K62">
        <f t="shared" si="31"/>
        <v>1</v>
      </c>
      <c r="L62">
        <f t="shared" si="31"/>
        <v>1</v>
      </c>
      <c r="M62">
        <f t="shared" si="31"/>
        <v>1</v>
      </c>
      <c r="N62">
        <f t="shared" si="31"/>
        <v>1</v>
      </c>
      <c r="O62">
        <f t="shared" si="31"/>
        <v>1</v>
      </c>
      <c r="P62">
        <f t="shared" si="31"/>
        <v>1</v>
      </c>
      <c r="Q62">
        <f t="shared" si="31"/>
        <v>1</v>
      </c>
      <c r="R62">
        <f t="shared" si="31"/>
        <v>1</v>
      </c>
      <c r="S62">
        <f t="shared" si="31"/>
        <v>1</v>
      </c>
      <c r="T62">
        <f t="shared" si="31"/>
        <v>1</v>
      </c>
      <c r="U62">
        <f t="shared" si="31"/>
        <v>1</v>
      </c>
      <c r="V62">
        <f t="shared" si="31"/>
        <v>1</v>
      </c>
      <c r="W62">
        <f t="shared" si="31"/>
        <v>1</v>
      </c>
      <c r="X62">
        <f t="shared" si="31"/>
        <v>1</v>
      </c>
      <c r="Y62">
        <f t="shared" si="31"/>
        <v>1</v>
      </c>
      <c r="Z62">
        <f t="shared" si="31"/>
        <v>1</v>
      </c>
      <c r="AA62">
        <f t="shared" si="31"/>
        <v>1</v>
      </c>
      <c r="AB62">
        <f t="shared" si="31"/>
        <v>1</v>
      </c>
      <c r="AC62">
        <f t="shared" si="31"/>
        <v>1</v>
      </c>
      <c r="AD62">
        <f t="shared" si="31"/>
        <v>1</v>
      </c>
      <c r="AE62">
        <f t="shared" si="31"/>
        <v>1</v>
      </c>
      <c r="AF62">
        <f t="shared" si="31"/>
        <v>1</v>
      </c>
      <c r="AG62">
        <f t="shared" si="31"/>
        <v>1</v>
      </c>
      <c r="AH62">
        <f t="shared" si="31"/>
        <v>1</v>
      </c>
      <c r="AI62">
        <f t="shared" si="31"/>
        <v>1</v>
      </c>
      <c r="AJ62">
        <f t="shared" si="31"/>
        <v>1</v>
      </c>
      <c r="AK62">
        <f t="shared" si="31"/>
        <v>1</v>
      </c>
      <c r="AL62">
        <f t="shared" si="31"/>
        <v>1</v>
      </c>
      <c r="AM62">
        <f t="shared" si="31"/>
        <v>1</v>
      </c>
      <c r="AN62">
        <f t="shared" si="31"/>
        <v>1</v>
      </c>
      <c r="AO62">
        <f t="shared" si="31"/>
        <v>1</v>
      </c>
      <c r="AP62">
        <f t="shared" si="31"/>
        <v>1</v>
      </c>
      <c r="AQ62">
        <f t="shared" si="31"/>
        <v>1</v>
      </c>
      <c r="AR62">
        <f t="shared" si="31"/>
        <v>1</v>
      </c>
      <c r="AS62">
        <f t="shared" si="31"/>
        <v>1</v>
      </c>
      <c r="AT62">
        <f t="shared" si="31"/>
        <v>1</v>
      </c>
      <c r="AU62">
        <f t="shared" si="31"/>
        <v>1</v>
      </c>
      <c r="AV62">
        <f t="shared" si="31"/>
        <v>1</v>
      </c>
      <c r="AW62">
        <f t="shared" si="31"/>
        <v>1</v>
      </c>
      <c r="AX62">
        <f t="shared" si="31"/>
        <v>1</v>
      </c>
      <c r="AY62">
        <f t="shared" si="31"/>
        <v>1</v>
      </c>
      <c r="AZ62">
        <f t="shared" si="31"/>
        <v>1</v>
      </c>
      <c r="BA62">
        <f t="shared" si="31"/>
        <v>1</v>
      </c>
      <c r="BB62">
        <f t="shared" si="31"/>
        <v>1</v>
      </c>
      <c r="BC62">
        <f t="shared" si="31"/>
        <v>1</v>
      </c>
      <c r="BD62">
        <f t="shared" si="31"/>
        <v>1</v>
      </c>
      <c r="BE62">
        <f t="shared" si="31"/>
        <v>1</v>
      </c>
      <c r="BF62">
        <f t="shared" si="31"/>
        <v>1</v>
      </c>
      <c r="BG62">
        <f t="shared" si="31"/>
        <v>1</v>
      </c>
      <c r="BH62">
        <f t="shared" si="31"/>
        <v>1</v>
      </c>
      <c r="BI62">
        <f t="shared" si="31"/>
        <v>1</v>
      </c>
      <c r="BJ62">
        <f t="shared" si="31"/>
        <v>1</v>
      </c>
      <c r="BK62">
        <f t="shared" si="31"/>
        <v>1</v>
      </c>
      <c r="BL62">
        <f t="shared" si="31"/>
        <v>1</v>
      </c>
      <c r="BM62">
        <f t="shared" si="31"/>
        <v>1</v>
      </c>
      <c r="BN62">
        <f t="shared" si="31"/>
        <v>1</v>
      </c>
      <c r="BO62">
        <f t="shared" si="31"/>
        <v>1</v>
      </c>
      <c r="BP62">
        <f t="shared" si="30"/>
        <v>1</v>
      </c>
      <c r="BQ62">
        <f t="shared" si="30"/>
        <v>1</v>
      </c>
      <c r="BR62">
        <f t="shared" si="30"/>
        <v>1</v>
      </c>
      <c r="BS62">
        <f t="shared" si="30"/>
        <v>1</v>
      </c>
      <c r="BT62">
        <f t="shared" si="30"/>
        <v>1</v>
      </c>
      <c r="BU62">
        <f t="shared" si="30"/>
        <v>1</v>
      </c>
      <c r="BV62">
        <f t="shared" si="30"/>
        <v>1</v>
      </c>
      <c r="BW62">
        <f t="shared" si="30"/>
        <v>1</v>
      </c>
      <c r="BX62">
        <f t="shared" si="30"/>
        <v>1</v>
      </c>
      <c r="BY62">
        <f t="shared" si="30"/>
        <v>1</v>
      </c>
      <c r="BZ62">
        <f t="shared" si="30"/>
        <v>1</v>
      </c>
      <c r="CA62">
        <f t="shared" si="30"/>
        <v>1</v>
      </c>
      <c r="CB62">
        <f t="shared" si="30"/>
        <v>1</v>
      </c>
      <c r="CC62">
        <f t="shared" si="30"/>
        <v>1</v>
      </c>
      <c r="CD62">
        <f t="shared" si="30"/>
        <v>1</v>
      </c>
      <c r="CE62">
        <f t="shared" si="30"/>
        <v>1</v>
      </c>
      <c r="CF62">
        <f t="shared" si="30"/>
        <v>1</v>
      </c>
      <c r="CG62">
        <f t="shared" si="30"/>
        <v>1</v>
      </c>
      <c r="CH62">
        <f t="shared" si="30"/>
        <v>1</v>
      </c>
      <c r="CI62">
        <f t="shared" si="30"/>
        <v>1</v>
      </c>
      <c r="CJ62">
        <f t="shared" si="30"/>
        <v>1</v>
      </c>
      <c r="CK62">
        <f t="shared" si="30"/>
        <v>1</v>
      </c>
      <c r="CL62">
        <f t="shared" si="30"/>
        <v>1</v>
      </c>
      <c r="CM62">
        <f t="shared" si="30"/>
        <v>1</v>
      </c>
      <c r="CN62">
        <f t="shared" si="30"/>
        <v>1</v>
      </c>
      <c r="CO62">
        <f t="shared" si="30"/>
        <v>1</v>
      </c>
      <c r="CP62">
        <f t="shared" si="30"/>
        <v>1</v>
      </c>
      <c r="CQ62">
        <f t="shared" si="30"/>
        <v>1</v>
      </c>
      <c r="CR62">
        <f t="shared" si="30"/>
        <v>1</v>
      </c>
      <c r="CS62">
        <f t="shared" si="30"/>
        <v>1</v>
      </c>
      <c r="CT62">
        <f t="shared" si="30"/>
        <v>1</v>
      </c>
      <c r="CU62">
        <f t="shared" si="30"/>
        <v>1</v>
      </c>
      <c r="CV62">
        <f t="shared" si="30"/>
        <v>1</v>
      </c>
      <c r="CW62">
        <f t="shared" si="30"/>
        <v>1</v>
      </c>
      <c r="CX62">
        <f t="shared" si="30"/>
        <v>1</v>
      </c>
    </row>
    <row r="63" spans="1:102" x14ac:dyDescent="0.25">
      <c r="A63" s="6" t="str">
        <v xml:space="preserve"> </v>
      </c>
    </row>
    <row r="64" spans="1:102" x14ac:dyDescent="0.25">
      <c r="A64" s="6">
        <v>213.00586968194975</v>
      </c>
      <c r="C64">
        <f t="shared" si="2"/>
        <v>0</v>
      </c>
      <c r="D64">
        <f t="shared" si="31"/>
        <v>0</v>
      </c>
      <c r="E64">
        <f t="shared" si="31"/>
        <v>0</v>
      </c>
      <c r="F64">
        <f t="shared" si="31"/>
        <v>1</v>
      </c>
      <c r="G64">
        <f t="shared" si="31"/>
        <v>1</v>
      </c>
      <c r="H64">
        <f t="shared" si="31"/>
        <v>1</v>
      </c>
      <c r="I64">
        <f t="shared" si="31"/>
        <v>1</v>
      </c>
      <c r="J64">
        <f t="shared" si="31"/>
        <v>1</v>
      </c>
      <c r="K64">
        <f t="shared" si="31"/>
        <v>1</v>
      </c>
      <c r="L64">
        <f t="shared" si="31"/>
        <v>1</v>
      </c>
      <c r="M64">
        <f t="shared" si="31"/>
        <v>1</v>
      </c>
      <c r="N64">
        <f t="shared" si="31"/>
        <v>1</v>
      </c>
      <c r="O64">
        <f t="shared" si="31"/>
        <v>1</v>
      </c>
      <c r="P64">
        <f t="shared" si="31"/>
        <v>1</v>
      </c>
      <c r="Q64">
        <f t="shared" si="31"/>
        <v>1</v>
      </c>
      <c r="R64">
        <f t="shared" si="31"/>
        <v>1</v>
      </c>
      <c r="S64">
        <f t="shared" si="31"/>
        <v>1</v>
      </c>
      <c r="T64">
        <f t="shared" si="31"/>
        <v>1</v>
      </c>
      <c r="U64">
        <f t="shared" si="31"/>
        <v>1</v>
      </c>
      <c r="V64">
        <f t="shared" si="31"/>
        <v>1</v>
      </c>
      <c r="W64">
        <f t="shared" si="31"/>
        <v>1</v>
      </c>
      <c r="X64">
        <f t="shared" si="31"/>
        <v>1</v>
      </c>
      <c r="Y64">
        <f t="shared" si="31"/>
        <v>1</v>
      </c>
      <c r="Z64">
        <f t="shared" si="31"/>
        <v>1</v>
      </c>
      <c r="AA64">
        <f t="shared" si="31"/>
        <v>1</v>
      </c>
      <c r="AB64">
        <f t="shared" si="31"/>
        <v>1</v>
      </c>
      <c r="AC64">
        <f t="shared" si="31"/>
        <v>1</v>
      </c>
      <c r="AD64">
        <f t="shared" si="31"/>
        <v>1</v>
      </c>
      <c r="AE64">
        <f t="shared" si="31"/>
        <v>1</v>
      </c>
      <c r="AF64">
        <f t="shared" si="31"/>
        <v>1</v>
      </c>
      <c r="AG64">
        <f t="shared" si="31"/>
        <v>1</v>
      </c>
      <c r="AH64">
        <f t="shared" si="31"/>
        <v>1</v>
      </c>
      <c r="AI64">
        <f t="shared" si="31"/>
        <v>1</v>
      </c>
      <c r="AJ64">
        <f t="shared" si="31"/>
        <v>1</v>
      </c>
      <c r="AK64">
        <f t="shared" si="31"/>
        <v>1</v>
      </c>
      <c r="AL64">
        <f t="shared" si="31"/>
        <v>1</v>
      </c>
      <c r="AM64">
        <f t="shared" si="31"/>
        <v>1</v>
      </c>
      <c r="AN64">
        <f t="shared" si="31"/>
        <v>1</v>
      </c>
      <c r="AO64">
        <f t="shared" si="31"/>
        <v>1</v>
      </c>
      <c r="AP64">
        <f t="shared" si="31"/>
        <v>1</v>
      </c>
      <c r="AQ64">
        <f t="shared" si="31"/>
        <v>1</v>
      </c>
      <c r="AR64">
        <f t="shared" si="31"/>
        <v>1</v>
      </c>
      <c r="AS64">
        <f t="shared" si="31"/>
        <v>1</v>
      </c>
      <c r="AT64">
        <f t="shared" si="31"/>
        <v>1</v>
      </c>
      <c r="AU64">
        <f t="shared" si="31"/>
        <v>1</v>
      </c>
      <c r="AV64">
        <f t="shared" si="31"/>
        <v>1</v>
      </c>
      <c r="AW64">
        <f t="shared" si="31"/>
        <v>1</v>
      </c>
      <c r="AX64">
        <f t="shared" si="31"/>
        <v>1</v>
      </c>
      <c r="AY64">
        <f t="shared" si="31"/>
        <v>1</v>
      </c>
      <c r="AZ64">
        <f t="shared" si="31"/>
        <v>1</v>
      </c>
      <c r="BA64">
        <f t="shared" si="31"/>
        <v>1</v>
      </c>
      <c r="BB64">
        <f t="shared" si="31"/>
        <v>1</v>
      </c>
      <c r="BC64">
        <f t="shared" si="31"/>
        <v>1</v>
      </c>
      <c r="BD64">
        <f t="shared" si="31"/>
        <v>1</v>
      </c>
      <c r="BE64">
        <f t="shared" si="31"/>
        <v>1</v>
      </c>
      <c r="BF64">
        <f t="shared" si="31"/>
        <v>1</v>
      </c>
      <c r="BG64">
        <f t="shared" si="31"/>
        <v>1</v>
      </c>
      <c r="BH64">
        <f t="shared" si="31"/>
        <v>1</v>
      </c>
      <c r="BI64">
        <f t="shared" si="31"/>
        <v>1</v>
      </c>
      <c r="BJ64">
        <f t="shared" si="31"/>
        <v>1</v>
      </c>
      <c r="BK64">
        <f t="shared" si="31"/>
        <v>1</v>
      </c>
      <c r="BL64">
        <f t="shared" si="31"/>
        <v>1</v>
      </c>
      <c r="BM64">
        <f t="shared" si="31"/>
        <v>1</v>
      </c>
      <c r="BN64">
        <f t="shared" si="31"/>
        <v>1</v>
      </c>
      <c r="BO64">
        <f t="shared" si="31"/>
        <v>1</v>
      </c>
      <c r="BP64">
        <f t="shared" si="30"/>
        <v>1</v>
      </c>
      <c r="BQ64">
        <f t="shared" si="30"/>
        <v>1</v>
      </c>
      <c r="BR64">
        <f t="shared" si="30"/>
        <v>1</v>
      </c>
      <c r="BS64">
        <f t="shared" si="30"/>
        <v>1</v>
      </c>
      <c r="BT64">
        <f t="shared" si="30"/>
        <v>1</v>
      </c>
      <c r="BU64">
        <f t="shared" si="30"/>
        <v>1</v>
      </c>
      <c r="BV64">
        <f t="shared" si="30"/>
        <v>1</v>
      </c>
      <c r="BW64">
        <f t="shared" si="30"/>
        <v>1</v>
      </c>
      <c r="BX64">
        <f t="shared" si="30"/>
        <v>1</v>
      </c>
      <c r="BY64">
        <f t="shared" si="30"/>
        <v>1</v>
      </c>
      <c r="BZ64">
        <f t="shared" si="30"/>
        <v>1</v>
      </c>
      <c r="CA64">
        <f t="shared" si="30"/>
        <v>1</v>
      </c>
      <c r="CB64">
        <f t="shared" si="30"/>
        <v>1</v>
      </c>
      <c r="CC64">
        <f t="shared" si="30"/>
        <v>1</v>
      </c>
      <c r="CD64">
        <f t="shared" si="30"/>
        <v>1</v>
      </c>
      <c r="CE64">
        <f t="shared" si="30"/>
        <v>1</v>
      </c>
      <c r="CF64">
        <f t="shared" si="30"/>
        <v>1</v>
      </c>
      <c r="CG64">
        <f t="shared" si="30"/>
        <v>1</v>
      </c>
      <c r="CH64">
        <f t="shared" si="30"/>
        <v>1</v>
      </c>
      <c r="CI64">
        <f t="shared" si="30"/>
        <v>1</v>
      </c>
      <c r="CJ64">
        <f t="shared" si="30"/>
        <v>1</v>
      </c>
      <c r="CK64">
        <f t="shared" si="30"/>
        <v>1</v>
      </c>
      <c r="CL64">
        <f t="shared" si="30"/>
        <v>1</v>
      </c>
      <c r="CM64">
        <f t="shared" si="30"/>
        <v>1</v>
      </c>
      <c r="CN64">
        <f t="shared" si="30"/>
        <v>1</v>
      </c>
      <c r="CO64">
        <f t="shared" si="30"/>
        <v>1</v>
      </c>
      <c r="CP64">
        <f t="shared" si="30"/>
        <v>1</v>
      </c>
      <c r="CQ64">
        <f t="shared" si="30"/>
        <v>1</v>
      </c>
      <c r="CR64">
        <f t="shared" si="30"/>
        <v>1</v>
      </c>
      <c r="CS64">
        <f t="shared" si="30"/>
        <v>1</v>
      </c>
      <c r="CT64">
        <f t="shared" si="30"/>
        <v>1</v>
      </c>
      <c r="CU64">
        <f t="shared" si="30"/>
        <v>1</v>
      </c>
      <c r="CV64">
        <f t="shared" si="30"/>
        <v>1</v>
      </c>
      <c r="CW64">
        <f t="shared" si="30"/>
        <v>1</v>
      </c>
      <c r="CX64">
        <f t="shared" si="30"/>
        <v>1</v>
      </c>
    </row>
    <row r="65" spans="1:102" x14ac:dyDescent="0.25">
      <c r="A65" s="6">
        <v>213.00136397954347</v>
      </c>
      <c r="C65">
        <f t="shared" si="2"/>
        <v>0</v>
      </c>
      <c r="D65">
        <f t="shared" si="31"/>
        <v>0</v>
      </c>
      <c r="E65">
        <f t="shared" si="31"/>
        <v>0</v>
      </c>
      <c r="F65">
        <f t="shared" si="31"/>
        <v>1</v>
      </c>
      <c r="G65">
        <f t="shared" si="31"/>
        <v>1</v>
      </c>
      <c r="H65">
        <f t="shared" si="31"/>
        <v>1</v>
      </c>
      <c r="I65">
        <f t="shared" si="31"/>
        <v>1</v>
      </c>
      <c r="J65">
        <f t="shared" si="31"/>
        <v>1</v>
      </c>
      <c r="K65">
        <f t="shared" si="31"/>
        <v>1</v>
      </c>
      <c r="L65">
        <f t="shared" si="31"/>
        <v>1</v>
      </c>
      <c r="M65">
        <f t="shared" si="31"/>
        <v>1</v>
      </c>
      <c r="N65">
        <f t="shared" si="31"/>
        <v>1</v>
      </c>
      <c r="O65">
        <f t="shared" si="31"/>
        <v>1</v>
      </c>
      <c r="P65">
        <f t="shared" si="31"/>
        <v>1</v>
      </c>
      <c r="Q65">
        <f t="shared" si="31"/>
        <v>1</v>
      </c>
      <c r="R65">
        <f t="shared" si="31"/>
        <v>1</v>
      </c>
      <c r="S65">
        <f t="shared" si="31"/>
        <v>1</v>
      </c>
      <c r="T65">
        <f t="shared" si="31"/>
        <v>1</v>
      </c>
      <c r="U65">
        <f t="shared" si="31"/>
        <v>1</v>
      </c>
      <c r="V65">
        <f t="shared" si="31"/>
        <v>1</v>
      </c>
      <c r="W65">
        <f t="shared" si="31"/>
        <v>1</v>
      </c>
      <c r="X65">
        <f t="shared" si="31"/>
        <v>1</v>
      </c>
      <c r="Y65">
        <f t="shared" si="31"/>
        <v>1</v>
      </c>
      <c r="Z65">
        <f t="shared" si="31"/>
        <v>1</v>
      </c>
      <c r="AA65">
        <f t="shared" si="31"/>
        <v>1</v>
      </c>
      <c r="AB65">
        <f t="shared" si="31"/>
        <v>1</v>
      </c>
      <c r="AC65">
        <f t="shared" si="31"/>
        <v>1</v>
      </c>
      <c r="AD65">
        <f t="shared" si="31"/>
        <v>1</v>
      </c>
      <c r="AE65">
        <f t="shared" si="31"/>
        <v>1</v>
      </c>
      <c r="AF65">
        <f t="shared" si="31"/>
        <v>1</v>
      </c>
      <c r="AG65">
        <f t="shared" si="31"/>
        <v>1</v>
      </c>
      <c r="AH65">
        <f t="shared" si="31"/>
        <v>1</v>
      </c>
      <c r="AI65">
        <f t="shared" si="31"/>
        <v>1</v>
      </c>
      <c r="AJ65">
        <f t="shared" si="31"/>
        <v>1</v>
      </c>
      <c r="AK65">
        <f t="shared" si="31"/>
        <v>1</v>
      </c>
      <c r="AL65">
        <f t="shared" si="31"/>
        <v>1</v>
      </c>
      <c r="AM65">
        <f t="shared" si="31"/>
        <v>1</v>
      </c>
      <c r="AN65">
        <f t="shared" si="31"/>
        <v>1</v>
      </c>
      <c r="AO65">
        <f t="shared" si="31"/>
        <v>1</v>
      </c>
      <c r="AP65">
        <f t="shared" si="31"/>
        <v>1</v>
      </c>
      <c r="AQ65">
        <f t="shared" si="31"/>
        <v>1</v>
      </c>
      <c r="AR65">
        <f t="shared" si="31"/>
        <v>1</v>
      </c>
      <c r="AS65">
        <f t="shared" si="31"/>
        <v>1</v>
      </c>
      <c r="AT65">
        <f t="shared" si="31"/>
        <v>1</v>
      </c>
      <c r="AU65">
        <f t="shared" si="31"/>
        <v>1</v>
      </c>
      <c r="AV65">
        <f t="shared" si="31"/>
        <v>1</v>
      </c>
      <c r="AW65">
        <f t="shared" si="31"/>
        <v>1</v>
      </c>
      <c r="AX65">
        <f t="shared" si="31"/>
        <v>1</v>
      </c>
      <c r="AY65">
        <f t="shared" si="31"/>
        <v>1</v>
      </c>
      <c r="AZ65">
        <f t="shared" si="31"/>
        <v>1</v>
      </c>
      <c r="BA65">
        <f t="shared" si="31"/>
        <v>1</v>
      </c>
      <c r="BB65">
        <f t="shared" si="31"/>
        <v>1</v>
      </c>
      <c r="BC65">
        <f t="shared" si="31"/>
        <v>1</v>
      </c>
      <c r="BD65">
        <f t="shared" si="31"/>
        <v>1</v>
      </c>
      <c r="BE65">
        <f t="shared" si="31"/>
        <v>1</v>
      </c>
      <c r="BF65">
        <f t="shared" si="31"/>
        <v>1</v>
      </c>
      <c r="BG65">
        <f t="shared" si="31"/>
        <v>1</v>
      </c>
      <c r="BH65">
        <f t="shared" si="31"/>
        <v>1</v>
      </c>
      <c r="BI65">
        <f t="shared" si="31"/>
        <v>1</v>
      </c>
      <c r="BJ65">
        <f t="shared" si="31"/>
        <v>1</v>
      </c>
      <c r="BK65">
        <f t="shared" si="31"/>
        <v>1</v>
      </c>
      <c r="BL65">
        <f t="shared" si="31"/>
        <v>1</v>
      </c>
      <c r="BM65">
        <f t="shared" si="31"/>
        <v>1</v>
      </c>
      <c r="BN65">
        <f t="shared" si="31"/>
        <v>1</v>
      </c>
      <c r="BO65">
        <f t="shared" ref="BO65:CX72" si="32">IF(BO$2&lt;$A65,1,0)</f>
        <v>1</v>
      </c>
      <c r="BP65">
        <f t="shared" si="32"/>
        <v>1</v>
      </c>
      <c r="BQ65">
        <f t="shared" si="32"/>
        <v>1</v>
      </c>
      <c r="BR65">
        <f t="shared" si="32"/>
        <v>1</v>
      </c>
      <c r="BS65">
        <f t="shared" si="32"/>
        <v>1</v>
      </c>
      <c r="BT65">
        <f t="shared" si="32"/>
        <v>1</v>
      </c>
      <c r="BU65">
        <f t="shared" si="32"/>
        <v>1</v>
      </c>
      <c r="BV65">
        <f t="shared" si="32"/>
        <v>1</v>
      </c>
      <c r="BW65">
        <f t="shared" si="32"/>
        <v>1</v>
      </c>
      <c r="BX65">
        <f t="shared" si="32"/>
        <v>1</v>
      </c>
      <c r="BY65">
        <f t="shared" si="32"/>
        <v>1</v>
      </c>
      <c r="BZ65">
        <f t="shared" si="32"/>
        <v>1</v>
      </c>
      <c r="CA65">
        <f t="shared" si="32"/>
        <v>1</v>
      </c>
      <c r="CB65">
        <f t="shared" si="32"/>
        <v>1</v>
      </c>
      <c r="CC65">
        <f t="shared" si="32"/>
        <v>1</v>
      </c>
      <c r="CD65">
        <f t="shared" si="32"/>
        <v>1</v>
      </c>
      <c r="CE65">
        <f t="shared" si="32"/>
        <v>1</v>
      </c>
      <c r="CF65">
        <f t="shared" si="32"/>
        <v>1</v>
      </c>
      <c r="CG65">
        <f t="shared" si="32"/>
        <v>1</v>
      </c>
      <c r="CH65">
        <f t="shared" si="32"/>
        <v>1</v>
      </c>
      <c r="CI65">
        <f t="shared" si="32"/>
        <v>1</v>
      </c>
      <c r="CJ65">
        <f t="shared" si="32"/>
        <v>1</v>
      </c>
      <c r="CK65">
        <f t="shared" si="32"/>
        <v>1</v>
      </c>
      <c r="CL65">
        <f t="shared" si="32"/>
        <v>1</v>
      </c>
      <c r="CM65">
        <f t="shared" si="32"/>
        <v>1</v>
      </c>
      <c r="CN65">
        <f t="shared" si="32"/>
        <v>1</v>
      </c>
      <c r="CO65">
        <f t="shared" si="32"/>
        <v>1</v>
      </c>
      <c r="CP65">
        <f t="shared" si="32"/>
        <v>1</v>
      </c>
      <c r="CQ65">
        <f t="shared" si="32"/>
        <v>1</v>
      </c>
      <c r="CR65">
        <f t="shared" si="32"/>
        <v>1</v>
      </c>
      <c r="CS65">
        <f t="shared" si="32"/>
        <v>1</v>
      </c>
      <c r="CT65">
        <f t="shared" si="32"/>
        <v>1</v>
      </c>
      <c r="CU65">
        <f t="shared" si="32"/>
        <v>1</v>
      </c>
      <c r="CV65">
        <f t="shared" si="32"/>
        <v>1</v>
      </c>
      <c r="CW65">
        <f t="shared" si="32"/>
        <v>1</v>
      </c>
      <c r="CX65">
        <f t="shared" si="32"/>
        <v>1</v>
      </c>
    </row>
    <row r="66" spans="1:102" x14ac:dyDescent="0.25">
      <c r="A66" s="6">
        <v>212.99685837244604</v>
      </c>
      <c r="C66">
        <f t="shared" si="2"/>
        <v>0</v>
      </c>
      <c r="D66">
        <f t="shared" ref="D66:BO69" si="33">IF(D$2&lt;$A66,1,0)</f>
        <v>0</v>
      </c>
      <c r="E66">
        <f t="shared" si="33"/>
        <v>0</v>
      </c>
      <c r="F66">
        <f t="shared" si="33"/>
        <v>1</v>
      </c>
      <c r="G66">
        <f t="shared" si="33"/>
        <v>1</v>
      </c>
      <c r="H66">
        <f t="shared" si="33"/>
        <v>1</v>
      </c>
      <c r="I66">
        <f t="shared" si="33"/>
        <v>1</v>
      </c>
      <c r="J66">
        <f t="shared" si="33"/>
        <v>1</v>
      </c>
      <c r="K66">
        <f t="shared" si="33"/>
        <v>1</v>
      </c>
      <c r="L66">
        <f t="shared" si="33"/>
        <v>1</v>
      </c>
      <c r="M66">
        <f t="shared" si="33"/>
        <v>1</v>
      </c>
      <c r="N66">
        <f t="shared" si="33"/>
        <v>1</v>
      </c>
      <c r="O66">
        <f t="shared" si="33"/>
        <v>1</v>
      </c>
      <c r="P66">
        <f t="shared" si="33"/>
        <v>1</v>
      </c>
      <c r="Q66">
        <f t="shared" si="33"/>
        <v>1</v>
      </c>
      <c r="R66">
        <f t="shared" si="33"/>
        <v>1</v>
      </c>
      <c r="S66">
        <f t="shared" si="33"/>
        <v>1</v>
      </c>
      <c r="T66">
        <f t="shared" si="33"/>
        <v>1</v>
      </c>
      <c r="U66">
        <f t="shared" si="33"/>
        <v>1</v>
      </c>
      <c r="V66">
        <f t="shared" si="33"/>
        <v>1</v>
      </c>
      <c r="W66">
        <f t="shared" si="33"/>
        <v>1</v>
      </c>
      <c r="X66">
        <f t="shared" si="33"/>
        <v>1</v>
      </c>
      <c r="Y66">
        <f t="shared" si="33"/>
        <v>1</v>
      </c>
      <c r="Z66">
        <f t="shared" si="33"/>
        <v>1</v>
      </c>
      <c r="AA66">
        <f t="shared" si="33"/>
        <v>1</v>
      </c>
      <c r="AB66">
        <f t="shared" si="33"/>
        <v>1</v>
      </c>
      <c r="AC66">
        <f t="shared" si="33"/>
        <v>1</v>
      </c>
      <c r="AD66">
        <f t="shared" si="33"/>
        <v>1</v>
      </c>
      <c r="AE66">
        <f t="shared" si="33"/>
        <v>1</v>
      </c>
      <c r="AF66">
        <f t="shared" si="33"/>
        <v>1</v>
      </c>
      <c r="AG66">
        <f t="shared" si="33"/>
        <v>1</v>
      </c>
      <c r="AH66">
        <f t="shared" si="33"/>
        <v>1</v>
      </c>
      <c r="AI66">
        <f t="shared" si="33"/>
        <v>1</v>
      </c>
      <c r="AJ66">
        <f t="shared" si="33"/>
        <v>1</v>
      </c>
      <c r="AK66">
        <f t="shared" si="33"/>
        <v>1</v>
      </c>
      <c r="AL66">
        <f t="shared" si="33"/>
        <v>1</v>
      </c>
      <c r="AM66">
        <f t="shared" si="33"/>
        <v>1</v>
      </c>
      <c r="AN66">
        <f t="shared" si="33"/>
        <v>1</v>
      </c>
      <c r="AO66">
        <f t="shared" si="33"/>
        <v>1</v>
      </c>
      <c r="AP66">
        <f t="shared" si="33"/>
        <v>1</v>
      </c>
      <c r="AQ66">
        <f t="shared" si="33"/>
        <v>1</v>
      </c>
      <c r="AR66">
        <f t="shared" si="33"/>
        <v>1</v>
      </c>
      <c r="AS66">
        <f t="shared" si="33"/>
        <v>1</v>
      </c>
      <c r="AT66">
        <f t="shared" si="33"/>
        <v>1</v>
      </c>
      <c r="AU66">
        <f t="shared" si="33"/>
        <v>1</v>
      </c>
      <c r="AV66">
        <f t="shared" si="33"/>
        <v>1</v>
      </c>
      <c r="AW66">
        <f t="shared" si="33"/>
        <v>1</v>
      </c>
      <c r="AX66">
        <f t="shared" si="33"/>
        <v>1</v>
      </c>
      <c r="AY66">
        <f t="shared" si="33"/>
        <v>1</v>
      </c>
      <c r="AZ66">
        <f t="shared" si="33"/>
        <v>1</v>
      </c>
      <c r="BA66">
        <f t="shared" si="33"/>
        <v>1</v>
      </c>
      <c r="BB66">
        <f t="shared" si="33"/>
        <v>1</v>
      </c>
      <c r="BC66">
        <f t="shared" si="33"/>
        <v>1</v>
      </c>
      <c r="BD66">
        <f t="shared" si="33"/>
        <v>1</v>
      </c>
      <c r="BE66">
        <f t="shared" si="33"/>
        <v>1</v>
      </c>
      <c r="BF66">
        <f t="shared" si="33"/>
        <v>1</v>
      </c>
      <c r="BG66">
        <f t="shared" si="33"/>
        <v>1</v>
      </c>
      <c r="BH66">
        <f t="shared" si="33"/>
        <v>1</v>
      </c>
      <c r="BI66">
        <f t="shared" si="33"/>
        <v>1</v>
      </c>
      <c r="BJ66">
        <f t="shared" si="33"/>
        <v>1</v>
      </c>
      <c r="BK66">
        <f t="shared" si="33"/>
        <v>1</v>
      </c>
      <c r="BL66">
        <f t="shared" si="33"/>
        <v>1</v>
      </c>
      <c r="BM66">
        <f t="shared" si="33"/>
        <v>1</v>
      </c>
      <c r="BN66">
        <f t="shared" si="33"/>
        <v>1</v>
      </c>
      <c r="BO66">
        <f t="shared" si="33"/>
        <v>1</v>
      </c>
      <c r="BP66">
        <f t="shared" si="32"/>
        <v>1</v>
      </c>
      <c r="BQ66">
        <f t="shared" si="32"/>
        <v>1</v>
      </c>
      <c r="BR66">
        <f t="shared" si="32"/>
        <v>1</v>
      </c>
      <c r="BS66">
        <f t="shared" si="32"/>
        <v>1</v>
      </c>
      <c r="BT66">
        <f t="shared" si="32"/>
        <v>1</v>
      </c>
      <c r="BU66">
        <f t="shared" si="32"/>
        <v>1</v>
      </c>
      <c r="BV66">
        <f t="shared" si="32"/>
        <v>1</v>
      </c>
      <c r="BW66">
        <f t="shared" si="32"/>
        <v>1</v>
      </c>
      <c r="BX66">
        <f t="shared" si="32"/>
        <v>1</v>
      </c>
      <c r="BY66">
        <f t="shared" si="32"/>
        <v>1</v>
      </c>
      <c r="BZ66">
        <f t="shared" si="32"/>
        <v>1</v>
      </c>
      <c r="CA66">
        <f t="shared" si="32"/>
        <v>1</v>
      </c>
      <c r="CB66">
        <f t="shared" si="32"/>
        <v>1</v>
      </c>
      <c r="CC66">
        <f t="shared" si="32"/>
        <v>1</v>
      </c>
      <c r="CD66">
        <f t="shared" si="32"/>
        <v>1</v>
      </c>
      <c r="CE66">
        <f t="shared" si="32"/>
        <v>1</v>
      </c>
      <c r="CF66">
        <f t="shared" si="32"/>
        <v>1</v>
      </c>
      <c r="CG66">
        <f t="shared" si="32"/>
        <v>1</v>
      </c>
      <c r="CH66">
        <f t="shared" si="32"/>
        <v>1</v>
      </c>
      <c r="CI66">
        <f t="shared" si="32"/>
        <v>1</v>
      </c>
      <c r="CJ66">
        <f t="shared" si="32"/>
        <v>1</v>
      </c>
      <c r="CK66">
        <f t="shared" si="32"/>
        <v>1</v>
      </c>
      <c r="CL66">
        <f t="shared" si="32"/>
        <v>1</v>
      </c>
      <c r="CM66">
        <f t="shared" si="32"/>
        <v>1</v>
      </c>
      <c r="CN66">
        <f t="shared" si="32"/>
        <v>1</v>
      </c>
      <c r="CO66">
        <f t="shared" si="32"/>
        <v>1</v>
      </c>
      <c r="CP66">
        <f t="shared" si="32"/>
        <v>1</v>
      </c>
      <c r="CQ66">
        <f t="shared" si="32"/>
        <v>1</v>
      </c>
      <c r="CR66">
        <f t="shared" si="32"/>
        <v>1</v>
      </c>
      <c r="CS66">
        <f t="shared" si="32"/>
        <v>1</v>
      </c>
      <c r="CT66">
        <f t="shared" si="32"/>
        <v>1</v>
      </c>
      <c r="CU66">
        <f t="shared" si="32"/>
        <v>1</v>
      </c>
      <c r="CV66">
        <f t="shared" si="32"/>
        <v>1</v>
      </c>
      <c r="CW66">
        <f t="shared" si="32"/>
        <v>1</v>
      </c>
      <c r="CX66">
        <f t="shared" si="32"/>
        <v>1</v>
      </c>
    </row>
    <row r="67" spans="1:102" x14ac:dyDescent="0.25">
      <c r="A67" s="6" t="str">
        <v xml:space="preserve"> </v>
      </c>
    </row>
    <row r="68" spans="1:102" x14ac:dyDescent="0.25">
      <c r="A68" s="6">
        <v>213.00586968194975</v>
      </c>
      <c r="C68">
        <f t="shared" si="2"/>
        <v>0</v>
      </c>
      <c r="D68">
        <f t="shared" si="33"/>
        <v>0</v>
      </c>
      <c r="E68">
        <f t="shared" si="33"/>
        <v>0</v>
      </c>
      <c r="F68">
        <f t="shared" si="33"/>
        <v>1</v>
      </c>
      <c r="G68">
        <f t="shared" si="33"/>
        <v>1</v>
      </c>
      <c r="H68">
        <f t="shared" si="33"/>
        <v>1</v>
      </c>
      <c r="I68">
        <f t="shared" si="33"/>
        <v>1</v>
      </c>
      <c r="J68">
        <f t="shared" si="33"/>
        <v>1</v>
      </c>
      <c r="K68">
        <f t="shared" si="33"/>
        <v>1</v>
      </c>
      <c r="L68">
        <f t="shared" si="33"/>
        <v>1</v>
      </c>
      <c r="M68">
        <f t="shared" si="33"/>
        <v>1</v>
      </c>
      <c r="N68">
        <f t="shared" si="33"/>
        <v>1</v>
      </c>
      <c r="O68">
        <f t="shared" si="33"/>
        <v>1</v>
      </c>
      <c r="P68">
        <f t="shared" si="33"/>
        <v>1</v>
      </c>
      <c r="Q68">
        <f t="shared" si="33"/>
        <v>1</v>
      </c>
      <c r="R68">
        <f t="shared" si="33"/>
        <v>1</v>
      </c>
      <c r="S68">
        <f t="shared" si="33"/>
        <v>1</v>
      </c>
      <c r="T68">
        <f t="shared" si="33"/>
        <v>1</v>
      </c>
      <c r="U68">
        <f t="shared" si="33"/>
        <v>1</v>
      </c>
      <c r="V68">
        <f t="shared" si="33"/>
        <v>1</v>
      </c>
      <c r="W68">
        <f t="shared" si="33"/>
        <v>1</v>
      </c>
      <c r="X68">
        <f t="shared" si="33"/>
        <v>1</v>
      </c>
      <c r="Y68">
        <f t="shared" si="33"/>
        <v>1</v>
      </c>
      <c r="Z68">
        <f t="shared" si="33"/>
        <v>1</v>
      </c>
      <c r="AA68">
        <f t="shared" si="33"/>
        <v>1</v>
      </c>
      <c r="AB68">
        <f t="shared" si="33"/>
        <v>1</v>
      </c>
      <c r="AC68">
        <f t="shared" si="33"/>
        <v>1</v>
      </c>
      <c r="AD68">
        <f t="shared" si="33"/>
        <v>1</v>
      </c>
      <c r="AE68">
        <f t="shared" si="33"/>
        <v>1</v>
      </c>
      <c r="AF68">
        <f t="shared" si="33"/>
        <v>1</v>
      </c>
      <c r="AG68">
        <f t="shared" si="33"/>
        <v>1</v>
      </c>
      <c r="AH68">
        <f t="shared" si="33"/>
        <v>1</v>
      </c>
      <c r="AI68">
        <f t="shared" si="33"/>
        <v>1</v>
      </c>
      <c r="AJ68">
        <f t="shared" si="33"/>
        <v>1</v>
      </c>
      <c r="AK68">
        <f t="shared" si="33"/>
        <v>1</v>
      </c>
      <c r="AL68">
        <f t="shared" si="33"/>
        <v>1</v>
      </c>
      <c r="AM68">
        <f t="shared" si="33"/>
        <v>1</v>
      </c>
      <c r="AN68">
        <f t="shared" si="33"/>
        <v>1</v>
      </c>
      <c r="AO68">
        <f t="shared" si="33"/>
        <v>1</v>
      </c>
      <c r="AP68">
        <f t="shared" si="33"/>
        <v>1</v>
      </c>
      <c r="AQ68">
        <f t="shared" si="33"/>
        <v>1</v>
      </c>
      <c r="AR68">
        <f t="shared" si="33"/>
        <v>1</v>
      </c>
      <c r="AS68">
        <f t="shared" si="33"/>
        <v>1</v>
      </c>
      <c r="AT68">
        <f t="shared" si="33"/>
        <v>1</v>
      </c>
      <c r="AU68">
        <f t="shared" si="33"/>
        <v>1</v>
      </c>
      <c r="AV68">
        <f t="shared" si="33"/>
        <v>1</v>
      </c>
      <c r="AW68">
        <f t="shared" si="33"/>
        <v>1</v>
      </c>
      <c r="AX68">
        <f t="shared" si="33"/>
        <v>1</v>
      </c>
      <c r="AY68">
        <f t="shared" si="33"/>
        <v>1</v>
      </c>
      <c r="AZ68">
        <f t="shared" si="33"/>
        <v>1</v>
      </c>
      <c r="BA68">
        <f t="shared" si="33"/>
        <v>1</v>
      </c>
      <c r="BB68">
        <f t="shared" si="33"/>
        <v>1</v>
      </c>
      <c r="BC68">
        <f t="shared" si="33"/>
        <v>1</v>
      </c>
      <c r="BD68">
        <f t="shared" si="33"/>
        <v>1</v>
      </c>
      <c r="BE68">
        <f t="shared" si="33"/>
        <v>1</v>
      </c>
      <c r="BF68">
        <f t="shared" si="33"/>
        <v>1</v>
      </c>
      <c r="BG68">
        <f t="shared" si="33"/>
        <v>1</v>
      </c>
      <c r="BH68">
        <f t="shared" si="33"/>
        <v>1</v>
      </c>
      <c r="BI68">
        <f t="shared" si="33"/>
        <v>1</v>
      </c>
      <c r="BJ68">
        <f t="shared" si="33"/>
        <v>1</v>
      </c>
      <c r="BK68">
        <f t="shared" si="33"/>
        <v>1</v>
      </c>
      <c r="BL68">
        <f t="shared" si="33"/>
        <v>1</v>
      </c>
      <c r="BM68">
        <f t="shared" si="33"/>
        <v>1</v>
      </c>
      <c r="BN68">
        <f t="shared" si="33"/>
        <v>1</v>
      </c>
      <c r="BO68">
        <f t="shared" si="33"/>
        <v>1</v>
      </c>
      <c r="BP68">
        <f t="shared" si="32"/>
        <v>1</v>
      </c>
      <c r="BQ68">
        <f t="shared" si="32"/>
        <v>1</v>
      </c>
      <c r="BR68">
        <f t="shared" si="32"/>
        <v>1</v>
      </c>
      <c r="BS68">
        <f t="shared" si="32"/>
        <v>1</v>
      </c>
      <c r="BT68">
        <f t="shared" si="32"/>
        <v>1</v>
      </c>
      <c r="BU68">
        <f t="shared" si="32"/>
        <v>1</v>
      </c>
      <c r="BV68">
        <f t="shared" si="32"/>
        <v>1</v>
      </c>
      <c r="BW68">
        <f t="shared" si="32"/>
        <v>1</v>
      </c>
      <c r="BX68">
        <f t="shared" si="32"/>
        <v>1</v>
      </c>
      <c r="BY68">
        <f t="shared" si="32"/>
        <v>1</v>
      </c>
      <c r="BZ68">
        <f t="shared" si="32"/>
        <v>1</v>
      </c>
      <c r="CA68">
        <f t="shared" si="32"/>
        <v>1</v>
      </c>
      <c r="CB68">
        <f t="shared" si="32"/>
        <v>1</v>
      </c>
      <c r="CC68">
        <f t="shared" si="32"/>
        <v>1</v>
      </c>
      <c r="CD68">
        <f t="shared" si="32"/>
        <v>1</v>
      </c>
      <c r="CE68">
        <f t="shared" si="32"/>
        <v>1</v>
      </c>
      <c r="CF68">
        <f t="shared" si="32"/>
        <v>1</v>
      </c>
      <c r="CG68">
        <f t="shared" si="32"/>
        <v>1</v>
      </c>
      <c r="CH68">
        <f t="shared" si="32"/>
        <v>1</v>
      </c>
      <c r="CI68">
        <f t="shared" si="32"/>
        <v>1</v>
      </c>
      <c r="CJ68">
        <f t="shared" si="32"/>
        <v>1</v>
      </c>
      <c r="CK68">
        <f t="shared" si="32"/>
        <v>1</v>
      </c>
      <c r="CL68">
        <f t="shared" si="32"/>
        <v>1</v>
      </c>
      <c r="CM68">
        <f t="shared" si="32"/>
        <v>1</v>
      </c>
      <c r="CN68">
        <f t="shared" si="32"/>
        <v>1</v>
      </c>
      <c r="CO68">
        <f t="shared" si="32"/>
        <v>1</v>
      </c>
      <c r="CP68">
        <f t="shared" si="32"/>
        <v>1</v>
      </c>
      <c r="CQ68">
        <f t="shared" si="32"/>
        <v>1</v>
      </c>
      <c r="CR68">
        <f t="shared" si="32"/>
        <v>1</v>
      </c>
      <c r="CS68">
        <f t="shared" si="32"/>
        <v>1</v>
      </c>
      <c r="CT68">
        <f t="shared" si="32"/>
        <v>1</v>
      </c>
      <c r="CU68">
        <f t="shared" si="32"/>
        <v>1</v>
      </c>
      <c r="CV68">
        <f t="shared" si="32"/>
        <v>1</v>
      </c>
      <c r="CW68">
        <f t="shared" si="32"/>
        <v>1</v>
      </c>
      <c r="CX68">
        <f t="shared" si="32"/>
        <v>1</v>
      </c>
    </row>
    <row r="69" spans="1:102" x14ac:dyDescent="0.25">
      <c r="A69" s="6">
        <v>213.00361681883285</v>
      </c>
      <c r="C69">
        <f t="shared" ref="C69:R102" si="34">IF(C$2&lt;$A69,1,0)</f>
        <v>0</v>
      </c>
      <c r="D69">
        <f t="shared" si="34"/>
        <v>0</v>
      </c>
      <c r="E69">
        <f t="shared" si="34"/>
        <v>0</v>
      </c>
      <c r="F69">
        <f t="shared" si="34"/>
        <v>1</v>
      </c>
      <c r="G69">
        <f t="shared" si="34"/>
        <v>1</v>
      </c>
      <c r="H69">
        <f t="shared" si="34"/>
        <v>1</v>
      </c>
      <c r="I69">
        <f t="shared" si="34"/>
        <v>1</v>
      </c>
      <c r="J69">
        <f t="shared" si="34"/>
        <v>1</v>
      </c>
      <c r="K69">
        <f t="shared" si="34"/>
        <v>1</v>
      </c>
      <c r="L69">
        <f t="shared" si="34"/>
        <v>1</v>
      </c>
      <c r="M69">
        <f t="shared" si="34"/>
        <v>1</v>
      </c>
      <c r="N69">
        <f t="shared" si="34"/>
        <v>1</v>
      </c>
      <c r="O69">
        <f t="shared" si="34"/>
        <v>1</v>
      </c>
      <c r="P69">
        <f t="shared" si="34"/>
        <v>1</v>
      </c>
      <c r="Q69">
        <f t="shared" si="34"/>
        <v>1</v>
      </c>
      <c r="R69">
        <f t="shared" si="34"/>
        <v>1</v>
      </c>
      <c r="S69">
        <f t="shared" si="33"/>
        <v>1</v>
      </c>
      <c r="T69">
        <f t="shared" si="33"/>
        <v>1</v>
      </c>
      <c r="U69">
        <f t="shared" si="33"/>
        <v>1</v>
      </c>
      <c r="V69">
        <f t="shared" si="33"/>
        <v>1</v>
      </c>
      <c r="W69">
        <f t="shared" si="33"/>
        <v>1</v>
      </c>
      <c r="X69">
        <f t="shared" si="33"/>
        <v>1</v>
      </c>
      <c r="Y69">
        <f t="shared" si="33"/>
        <v>1</v>
      </c>
      <c r="Z69">
        <f t="shared" si="33"/>
        <v>1</v>
      </c>
      <c r="AA69">
        <f t="shared" si="33"/>
        <v>1</v>
      </c>
      <c r="AB69">
        <f t="shared" si="33"/>
        <v>1</v>
      </c>
      <c r="AC69">
        <f t="shared" si="33"/>
        <v>1</v>
      </c>
      <c r="AD69">
        <f t="shared" si="33"/>
        <v>1</v>
      </c>
      <c r="AE69">
        <f t="shared" si="33"/>
        <v>1</v>
      </c>
      <c r="AF69">
        <f t="shared" si="33"/>
        <v>1</v>
      </c>
      <c r="AG69">
        <f t="shared" si="33"/>
        <v>1</v>
      </c>
      <c r="AH69">
        <f t="shared" si="33"/>
        <v>1</v>
      </c>
      <c r="AI69">
        <f t="shared" si="33"/>
        <v>1</v>
      </c>
      <c r="AJ69">
        <f t="shared" si="33"/>
        <v>1</v>
      </c>
      <c r="AK69">
        <f t="shared" si="33"/>
        <v>1</v>
      </c>
      <c r="AL69">
        <f t="shared" si="33"/>
        <v>1</v>
      </c>
      <c r="AM69">
        <f t="shared" si="33"/>
        <v>1</v>
      </c>
      <c r="AN69">
        <f t="shared" si="33"/>
        <v>1</v>
      </c>
      <c r="AO69">
        <f t="shared" si="33"/>
        <v>1</v>
      </c>
      <c r="AP69">
        <f t="shared" si="33"/>
        <v>1</v>
      </c>
      <c r="AQ69">
        <f t="shared" si="33"/>
        <v>1</v>
      </c>
      <c r="AR69">
        <f t="shared" si="33"/>
        <v>1</v>
      </c>
      <c r="AS69">
        <f t="shared" si="33"/>
        <v>1</v>
      </c>
      <c r="AT69">
        <f t="shared" si="33"/>
        <v>1</v>
      </c>
      <c r="AU69">
        <f t="shared" si="33"/>
        <v>1</v>
      </c>
      <c r="AV69">
        <f t="shared" si="33"/>
        <v>1</v>
      </c>
      <c r="AW69">
        <f t="shared" si="33"/>
        <v>1</v>
      </c>
      <c r="AX69">
        <f t="shared" si="33"/>
        <v>1</v>
      </c>
      <c r="AY69">
        <f t="shared" si="33"/>
        <v>1</v>
      </c>
      <c r="AZ69">
        <f t="shared" si="33"/>
        <v>1</v>
      </c>
      <c r="BA69">
        <f t="shared" si="33"/>
        <v>1</v>
      </c>
      <c r="BB69">
        <f t="shared" si="33"/>
        <v>1</v>
      </c>
      <c r="BC69">
        <f t="shared" si="33"/>
        <v>1</v>
      </c>
      <c r="BD69">
        <f t="shared" si="33"/>
        <v>1</v>
      </c>
      <c r="BE69">
        <f t="shared" si="33"/>
        <v>1</v>
      </c>
      <c r="BF69">
        <f t="shared" si="33"/>
        <v>1</v>
      </c>
      <c r="BG69">
        <f t="shared" si="33"/>
        <v>1</v>
      </c>
      <c r="BH69">
        <f t="shared" si="33"/>
        <v>1</v>
      </c>
      <c r="BI69">
        <f t="shared" si="33"/>
        <v>1</v>
      </c>
      <c r="BJ69">
        <f t="shared" si="33"/>
        <v>1</v>
      </c>
      <c r="BK69">
        <f t="shared" si="33"/>
        <v>1</v>
      </c>
      <c r="BL69">
        <f t="shared" si="33"/>
        <v>1</v>
      </c>
      <c r="BM69">
        <f t="shared" si="33"/>
        <v>1</v>
      </c>
      <c r="BN69">
        <f t="shared" si="33"/>
        <v>1</v>
      </c>
      <c r="BO69">
        <f t="shared" si="33"/>
        <v>1</v>
      </c>
      <c r="BP69">
        <f t="shared" si="32"/>
        <v>1</v>
      </c>
      <c r="BQ69">
        <f t="shared" si="32"/>
        <v>1</v>
      </c>
      <c r="BR69">
        <f t="shared" si="32"/>
        <v>1</v>
      </c>
      <c r="BS69">
        <f t="shared" si="32"/>
        <v>1</v>
      </c>
      <c r="BT69">
        <f t="shared" si="32"/>
        <v>1</v>
      </c>
      <c r="BU69">
        <f t="shared" si="32"/>
        <v>1</v>
      </c>
      <c r="BV69">
        <f t="shared" si="32"/>
        <v>1</v>
      </c>
      <c r="BW69">
        <f t="shared" si="32"/>
        <v>1</v>
      </c>
      <c r="BX69">
        <f t="shared" si="32"/>
        <v>1</v>
      </c>
      <c r="BY69">
        <f t="shared" si="32"/>
        <v>1</v>
      </c>
      <c r="BZ69">
        <f t="shared" si="32"/>
        <v>1</v>
      </c>
      <c r="CA69">
        <f t="shared" si="32"/>
        <v>1</v>
      </c>
      <c r="CB69">
        <f t="shared" si="32"/>
        <v>1</v>
      </c>
      <c r="CC69">
        <f t="shared" si="32"/>
        <v>1</v>
      </c>
      <c r="CD69">
        <f t="shared" si="32"/>
        <v>1</v>
      </c>
      <c r="CE69">
        <f t="shared" si="32"/>
        <v>1</v>
      </c>
      <c r="CF69">
        <f t="shared" si="32"/>
        <v>1</v>
      </c>
      <c r="CG69">
        <f t="shared" si="32"/>
        <v>1</v>
      </c>
      <c r="CH69">
        <f t="shared" si="32"/>
        <v>1</v>
      </c>
      <c r="CI69">
        <f t="shared" si="32"/>
        <v>1</v>
      </c>
      <c r="CJ69">
        <f t="shared" si="32"/>
        <v>1</v>
      </c>
      <c r="CK69">
        <f t="shared" si="32"/>
        <v>1</v>
      </c>
      <c r="CL69">
        <f t="shared" si="32"/>
        <v>1</v>
      </c>
      <c r="CM69">
        <f t="shared" si="32"/>
        <v>1</v>
      </c>
      <c r="CN69">
        <f t="shared" si="32"/>
        <v>1</v>
      </c>
      <c r="CO69">
        <f t="shared" si="32"/>
        <v>1</v>
      </c>
      <c r="CP69">
        <f t="shared" si="32"/>
        <v>1</v>
      </c>
      <c r="CQ69">
        <f t="shared" si="32"/>
        <v>1</v>
      </c>
      <c r="CR69">
        <f t="shared" si="32"/>
        <v>1</v>
      </c>
      <c r="CS69">
        <f t="shared" si="32"/>
        <v>1</v>
      </c>
      <c r="CT69">
        <f t="shared" si="32"/>
        <v>1</v>
      </c>
      <c r="CU69">
        <f t="shared" si="32"/>
        <v>1</v>
      </c>
      <c r="CV69">
        <f t="shared" si="32"/>
        <v>1</v>
      </c>
      <c r="CW69">
        <f t="shared" si="32"/>
        <v>1</v>
      </c>
      <c r="CX69">
        <f t="shared" si="32"/>
        <v>1</v>
      </c>
    </row>
    <row r="70" spans="1:102" x14ac:dyDescent="0.25">
      <c r="A70" s="6">
        <v>213.00136397954347</v>
      </c>
      <c r="C70">
        <f t="shared" si="34"/>
        <v>0</v>
      </c>
      <c r="D70">
        <f t="shared" ref="D70:BO73" si="35">IF(D$2&lt;$A70,1,0)</f>
        <v>0</v>
      </c>
      <c r="E70">
        <f t="shared" si="35"/>
        <v>0</v>
      </c>
      <c r="F70">
        <f t="shared" si="35"/>
        <v>1</v>
      </c>
      <c r="G70">
        <f t="shared" si="35"/>
        <v>1</v>
      </c>
      <c r="H70">
        <f t="shared" si="35"/>
        <v>1</v>
      </c>
      <c r="I70">
        <f t="shared" si="35"/>
        <v>1</v>
      </c>
      <c r="J70">
        <f t="shared" si="35"/>
        <v>1</v>
      </c>
      <c r="K70">
        <f t="shared" si="35"/>
        <v>1</v>
      </c>
      <c r="L70">
        <f t="shared" si="35"/>
        <v>1</v>
      </c>
      <c r="M70">
        <f t="shared" si="35"/>
        <v>1</v>
      </c>
      <c r="N70">
        <f t="shared" si="35"/>
        <v>1</v>
      </c>
      <c r="O70">
        <f t="shared" si="35"/>
        <v>1</v>
      </c>
      <c r="P70">
        <f t="shared" si="35"/>
        <v>1</v>
      </c>
      <c r="Q70">
        <f t="shared" si="35"/>
        <v>1</v>
      </c>
      <c r="R70">
        <f t="shared" si="35"/>
        <v>1</v>
      </c>
      <c r="S70">
        <f t="shared" si="35"/>
        <v>1</v>
      </c>
      <c r="T70">
        <f t="shared" si="35"/>
        <v>1</v>
      </c>
      <c r="U70">
        <f t="shared" si="35"/>
        <v>1</v>
      </c>
      <c r="V70">
        <f t="shared" si="35"/>
        <v>1</v>
      </c>
      <c r="W70">
        <f t="shared" si="35"/>
        <v>1</v>
      </c>
      <c r="X70">
        <f t="shared" si="35"/>
        <v>1</v>
      </c>
      <c r="Y70">
        <f t="shared" si="35"/>
        <v>1</v>
      </c>
      <c r="Z70">
        <f t="shared" si="35"/>
        <v>1</v>
      </c>
      <c r="AA70">
        <f t="shared" si="35"/>
        <v>1</v>
      </c>
      <c r="AB70">
        <f t="shared" si="35"/>
        <v>1</v>
      </c>
      <c r="AC70">
        <f t="shared" si="35"/>
        <v>1</v>
      </c>
      <c r="AD70">
        <f t="shared" si="35"/>
        <v>1</v>
      </c>
      <c r="AE70">
        <f t="shared" si="35"/>
        <v>1</v>
      </c>
      <c r="AF70">
        <f t="shared" si="35"/>
        <v>1</v>
      </c>
      <c r="AG70">
        <f t="shared" si="35"/>
        <v>1</v>
      </c>
      <c r="AH70">
        <f t="shared" si="35"/>
        <v>1</v>
      </c>
      <c r="AI70">
        <f t="shared" si="35"/>
        <v>1</v>
      </c>
      <c r="AJ70">
        <f t="shared" si="35"/>
        <v>1</v>
      </c>
      <c r="AK70">
        <f t="shared" si="35"/>
        <v>1</v>
      </c>
      <c r="AL70">
        <f t="shared" si="35"/>
        <v>1</v>
      </c>
      <c r="AM70">
        <f t="shared" si="35"/>
        <v>1</v>
      </c>
      <c r="AN70">
        <f t="shared" si="35"/>
        <v>1</v>
      </c>
      <c r="AO70">
        <f t="shared" si="35"/>
        <v>1</v>
      </c>
      <c r="AP70">
        <f t="shared" si="35"/>
        <v>1</v>
      </c>
      <c r="AQ70">
        <f t="shared" si="35"/>
        <v>1</v>
      </c>
      <c r="AR70">
        <f t="shared" si="35"/>
        <v>1</v>
      </c>
      <c r="AS70">
        <f t="shared" si="35"/>
        <v>1</v>
      </c>
      <c r="AT70">
        <f t="shared" si="35"/>
        <v>1</v>
      </c>
      <c r="AU70">
        <f t="shared" si="35"/>
        <v>1</v>
      </c>
      <c r="AV70">
        <f t="shared" si="35"/>
        <v>1</v>
      </c>
      <c r="AW70">
        <f t="shared" si="35"/>
        <v>1</v>
      </c>
      <c r="AX70">
        <f t="shared" si="35"/>
        <v>1</v>
      </c>
      <c r="AY70">
        <f t="shared" si="35"/>
        <v>1</v>
      </c>
      <c r="AZ70">
        <f t="shared" si="35"/>
        <v>1</v>
      </c>
      <c r="BA70">
        <f t="shared" si="35"/>
        <v>1</v>
      </c>
      <c r="BB70">
        <f t="shared" si="35"/>
        <v>1</v>
      </c>
      <c r="BC70">
        <f t="shared" si="35"/>
        <v>1</v>
      </c>
      <c r="BD70">
        <f t="shared" si="35"/>
        <v>1</v>
      </c>
      <c r="BE70">
        <f t="shared" si="35"/>
        <v>1</v>
      </c>
      <c r="BF70">
        <f t="shared" si="35"/>
        <v>1</v>
      </c>
      <c r="BG70">
        <f t="shared" si="35"/>
        <v>1</v>
      </c>
      <c r="BH70">
        <f t="shared" si="35"/>
        <v>1</v>
      </c>
      <c r="BI70">
        <f t="shared" si="35"/>
        <v>1</v>
      </c>
      <c r="BJ70">
        <f t="shared" si="35"/>
        <v>1</v>
      </c>
      <c r="BK70">
        <f t="shared" si="35"/>
        <v>1</v>
      </c>
      <c r="BL70">
        <f t="shared" si="35"/>
        <v>1</v>
      </c>
      <c r="BM70">
        <f t="shared" si="35"/>
        <v>1</v>
      </c>
      <c r="BN70">
        <f t="shared" si="35"/>
        <v>1</v>
      </c>
      <c r="BO70">
        <f t="shared" si="35"/>
        <v>1</v>
      </c>
      <c r="BP70">
        <f t="shared" si="32"/>
        <v>1</v>
      </c>
      <c r="BQ70">
        <f t="shared" si="32"/>
        <v>1</v>
      </c>
      <c r="BR70">
        <f t="shared" si="32"/>
        <v>1</v>
      </c>
      <c r="BS70">
        <f t="shared" si="32"/>
        <v>1</v>
      </c>
      <c r="BT70">
        <f t="shared" si="32"/>
        <v>1</v>
      </c>
      <c r="BU70">
        <f t="shared" si="32"/>
        <v>1</v>
      </c>
      <c r="BV70">
        <f t="shared" si="32"/>
        <v>1</v>
      </c>
      <c r="BW70">
        <f t="shared" si="32"/>
        <v>1</v>
      </c>
      <c r="BX70">
        <f t="shared" si="32"/>
        <v>1</v>
      </c>
      <c r="BY70">
        <f t="shared" si="32"/>
        <v>1</v>
      </c>
      <c r="BZ70">
        <f t="shared" si="32"/>
        <v>1</v>
      </c>
      <c r="CA70">
        <f t="shared" si="32"/>
        <v>1</v>
      </c>
      <c r="CB70">
        <f t="shared" si="32"/>
        <v>1</v>
      </c>
      <c r="CC70">
        <f t="shared" si="32"/>
        <v>1</v>
      </c>
      <c r="CD70">
        <f t="shared" si="32"/>
        <v>1</v>
      </c>
      <c r="CE70">
        <f t="shared" si="32"/>
        <v>1</v>
      </c>
      <c r="CF70">
        <f t="shared" si="32"/>
        <v>1</v>
      </c>
      <c r="CG70">
        <f t="shared" si="32"/>
        <v>1</v>
      </c>
      <c r="CH70">
        <f t="shared" si="32"/>
        <v>1</v>
      </c>
      <c r="CI70">
        <f t="shared" si="32"/>
        <v>1</v>
      </c>
      <c r="CJ70">
        <f t="shared" si="32"/>
        <v>1</v>
      </c>
      <c r="CK70">
        <f t="shared" si="32"/>
        <v>1</v>
      </c>
      <c r="CL70">
        <f t="shared" si="32"/>
        <v>1</v>
      </c>
      <c r="CM70">
        <f t="shared" si="32"/>
        <v>1</v>
      </c>
      <c r="CN70">
        <f t="shared" si="32"/>
        <v>1</v>
      </c>
      <c r="CO70">
        <f t="shared" si="32"/>
        <v>1</v>
      </c>
      <c r="CP70">
        <f t="shared" si="32"/>
        <v>1</v>
      </c>
      <c r="CQ70">
        <f t="shared" si="32"/>
        <v>1</v>
      </c>
      <c r="CR70">
        <f t="shared" si="32"/>
        <v>1</v>
      </c>
      <c r="CS70">
        <f t="shared" si="32"/>
        <v>1</v>
      </c>
      <c r="CT70">
        <f t="shared" si="32"/>
        <v>1</v>
      </c>
      <c r="CU70">
        <f t="shared" si="32"/>
        <v>1</v>
      </c>
      <c r="CV70">
        <f t="shared" si="32"/>
        <v>1</v>
      </c>
      <c r="CW70">
        <f t="shared" si="32"/>
        <v>1</v>
      </c>
      <c r="CX70">
        <f t="shared" si="32"/>
        <v>1</v>
      </c>
    </row>
    <row r="71" spans="1:102" x14ac:dyDescent="0.25">
      <c r="A71" s="6" t="str">
        <v xml:space="preserve"> </v>
      </c>
    </row>
    <row r="72" spans="1:102" x14ac:dyDescent="0.25">
      <c r="A72" s="6">
        <v>213.00586968194975</v>
      </c>
      <c r="C72">
        <f t="shared" si="34"/>
        <v>0</v>
      </c>
      <c r="D72">
        <f t="shared" si="35"/>
        <v>0</v>
      </c>
      <c r="E72">
        <f t="shared" si="35"/>
        <v>0</v>
      </c>
      <c r="F72">
        <f t="shared" si="35"/>
        <v>1</v>
      </c>
      <c r="G72">
        <f t="shared" si="35"/>
        <v>1</v>
      </c>
      <c r="H72">
        <f t="shared" si="35"/>
        <v>1</v>
      </c>
      <c r="I72">
        <f t="shared" si="35"/>
        <v>1</v>
      </c>
      <c r="J72">
        <f t="shared" si="35"/>
        <v>1</v>
      </c>
      <c r="K72">
        <f t="shared" si="35"/>
        <v>1</v>
      </c>
      <c r="L72">
        <f t="shared" si="35"/>
        <v>1</v>
      </c>
      <c r="M72">
        <f t="shared" si="35"/>
        <v>1</v>
      </c>
      <c r="N72">
        <f t="shared" si="35"/>
        <v>1</v>
      </c>
      <c r="O72">
        <f t="shared" si="35"/>
        <v>1</v>
      </c>
      <c r="P72">
        <f t="shared" si="35"/>
        <v>1</v>
      </c>
      <c r="Q72">
        <f t="shared" si="35"/>
        <v>1</v>
      </c>
      <c r="R72">
        <f t="shared" si="35"/>
        <v>1</v>
      </c>
      <c r="S72">
        <f t="shared" si="35"/>
        <v>1</v>
      </c>
      <c r="T72">
        <f t="shared" si="35"/>
        <v>1</v>
      </c>
      <c r="U72">
        <f t="shared" si="35"/>
        <v>1</v>
      </c>
      <c r="V72">
        <f t="shared" si="35"/>
        <v>1</v>
      </c>
      <c r="W72">
        <f t="shared" si="35"/>
        <v>1</v>
      </c>
      <c r="X72">
        <f t="shared" si="35"/>
        <v>1</v>
      </c>
      <c r="Y72">
        <f t="shared" si="35"/>
        <v>1</v>
      </c>
      <c r="Z72">
        <f t="shared" si="35"/>
        <v>1</v>
      </c>
      <c r="AA72">
        <f t="shared" si="35"/>
        <v>1</v>
      </c>
      <c r="AB72">
        <f t="shared" si="35"/>
        <v>1</v>
      </c>
      <c r="AC72">
        <f t="shared" si="35"/>
        <v>1</v>
      </c>
      <c r="AD72">
        <f t="shared" si="35"/>
        <v>1</v>
      </c>
      <c r="AE72">
        <f t="shared" si="35"/>
        <v>1</v>
      </c>
      <c r="AF72">
        <f t="shared" si="35"/>
        <v>1</v>
      </c>
      <c r="AG72">
        <f t="shared" si="35"/>
        <v>1</v>
      </c>
      <c r="AH72">
        <f t="shared" si="35"/>
        <v>1</v>
      </c>
      <c r="AI72">
        <f t="shared" si="35"/>
        <v>1</v>
      </c>
      <c r="AJ72">
        <f t="shared" si="35"/>
        <v>1</v>
      </c>
      <c r="AK72">
        <f t="shared" si="35"/>
        <v>1</v>
      </c>
      <c r="AL72">
        <f t="shared" si="35"/>
        <v>1</v>
      </c>
      <c r="AM72">
        <f t="shared" si="35"/>
        <v>1</v>
      </c>
      <c r="AN72">
        <f t="shared" si="35"/>
        <v>1</v>
      </c>
      <c r="AO72">
        <f t="shared" si="35"/>
        <v>1</v>
      </c>
      <c r="AP72">
        <f t="shared" si="35"/>
        <v>1</v>
      </c>
      <c r="AQ72">
        <f t="shared" si="35"/>
        <v>1</v>
      </c>
      <c r="AR72">
        <f t="shared" si="35"/>
        <v>1</v>
      </c>
      <c r="AS72">
        <f t="shared" si="35"/>
        <v>1</v>
      </c>
      <c r="AT72">
        <f t="shared" si="35"/>
        <v>1</v>
      </c>
      <c r="AU72">
        <f t="shared" si="35"/>
        <v>1</v>
      </c>
      <c r="AV72">
        <f t="shared" si="35"/>
        <v>1</v>
      </c>
      <c r="AW72">
        <f t="shared" si="35"/>
        <v>1</v>
      </c>
      <c r="AX72">
        <f t="shared" si="35"/>
        <v>1</v>
      </c>
      <c r="AY72">
        <f t="shared" si="35"/>
        <v>1</v>
      </c>
      <c r="AZ72">
        <f t="shared" si="35"/>
        <v>1</v>
      </c>
      <c r="BA72">
        <f t="shared" si="35"/>
        <v>1</v>
      </c>
      <c r="BB72">
        <f t="shared" si="35"/>
        <v>1</v>
      </c>
      <c r="BC72">
        <f t="shared" si="35"/>
        <v>1</v>
      </c>
      <c r="BD72">
        <f t="shared" si="35"/>
        <v>1</v>
      </c>
      <c r="BE72">
        <f t="shared" si="35"/>
        <v>1</v>
      </c>
      <c r="BF72">
        <f t="shared" si="35"/>
        <v>1</v>
      </c>
      <c r="BG72">
        <f t="shared" si="35"/>
        <v>1</v>
      </c>
      <c r="BH72">
        <f t="shared" si="35"/>
        <v>1</v>
      </c>
      <c r="BI72">
        <f t="shared" si="35"/>
        <v>1</v>
      </c>
      <c r="BJ72">
        <f t="shared" si="35"/>
        <v>1</v>
      </c>
      <c r="BK72">
        <f t="shared" si="35"/>
        <v>1</v>
      </c>
      <c r="BL72">
        <f t="shared" si="35"/>
        <v>1</v>
      </c>
      <c r="BM72">
        <f t="shared" si="35"/>
        <v>1</v>
      </c>
      <c r="BN72">
        <f t="shared" si="35"/>
        <v>1</v>
      </c>
      <c r="BO72">
        <f t="shared" si="35"/>
        <v>1</v>
      </c>
      <c r="BP72">
        <f t="shared" si="32"/>
        <v>1</v>
      </c>
      <c r="BQ72">
        <f t="shared" si="32"/>
        <v>1</v>
      </c>
      <c r="BR72">
        <f t="shared" si="32"/>
        <v>1</v>
      </c>
      <c r="BS72">
        <f t="shared" si="32"/>
        <v>1</v>
      </c>
      <c r="BT72">
        <f t="shared" si="32"/>
        <v>1</v>
      </c>
      <c r="BU72">
        <f t="shared" si="32"/>
        <v>1</v>
      </c>
      <c r="BV72">
        <f t="shared" si="32"/>
        <v>1</v>
      </c>
      <c r="BW72">
        <f t="shared" si="32"/>
        <v>1</v>
      </c>
      <c r="BX72">
        <f t="shared" si="32"/>
        <v>1</v>
      </c>
      <c r="BY72">
        <f t="shared" ref="BY72:CX72" si="36">IF(BY$2&lt;$A72,1,0)</f>
        <v>1</v>
      </c>
      <c r="BZ72">
        <f t="shared" si="36"/>
        <v>1</v>
      </c>
      <c r="CA72">
        <f t="shared" si="36"/>
        <v>1</v>
      </c>
      <c r="CB72">
        <f t="shared" si="36"/>
        <v>1</v>
      </c>
      <c r="CC72">
        <f t="shared" si="36"/>
        <v>1</v>
      </c>
      <c r="CD72">
        <f t="shared" si="36"/>
        <v>1</v>
      </c>
      <c r="CE72">
        <f t="shared" si="36"/>
        <v>1</v>
      </c>
      <c r="CF72">
        <f t="shared" si="36"/>
        <v>1</v>
      </c>
      <c r="CG72">
        <f t="shared" si="36"/>
        <v>1</v>
      </c>
      <c r="CH72">
        <f t="shared" si="36"/>
        <v>1</v>
      </c>
      <c r="CI72">
        <f t="shared" si="36"/>
        <v>1</v>
      </c>
      <c r="CJ72">
        <f t="shared" si="36"/>
        <v>1</v>
      </c>
      <c r="CK72">
        <f t="shared" si="36"/>
        <v>1</v>
      </c>
      <c r="CL72">
        <f t="shared" si="36"/>
        <v>1</v>
      </c>
      <c r="CM72">
        <f t="shared" si="36"/>
        <v>1</v>
      </c>
      <c r="CN72">
        <f t="shared" si="36"/>
        <v>1</v>
      </c>
      <c r="CO72">
        <f t="shared" si="36"/>
        <v>1</v>
      </c>
      <c r="CP72">
        <f t="shared" si="36"/>
        <v>1</v>
      </c>
      <c r="CQ72">
        <f t="shared" si="36"/>
        <v>1</v>
      </c>
      <c r="CR72">
        <f t="shared" si="36"/>
        <v>1</v>
      </c>
      <c r="CS72">
        <f t="shared" si="36"/>
        <v>1</v>
      </c>
      <c r="CT72">
        <f t="shared" si="36"/>
        <v>1</v>
      </c>
      <c r="CU72">
        <f t="shared" si="36"/>
        <v>1</v>
      </c>
      <c r="CV72">
        <f t="shared" si="36"/>
        <v>1</v>
      </c>
      <c r="CW72">
        <f t="shared" si="36"/>
        <v>1</v>
      </c>
      <c r="CX72">
        <f t="shared" si="36"/>
        <v>1</v>
      </c>
    </row>
    <row r="73" spans="1:102" x14ac:dyDescent="0.25">
      <c r="A73" s="6">
        <v>213.00474324741285</v>
      </c>
      <c r="C73">
        <f t="shared" si="34"/>
        <v>0</v>
      </c>
      <c r="D73">
        <f t="shared" si="35"/>
        <v>0</v>
      </c>
      <c r="E73">
        <f t="shared" si="35"/>
        <v>0</v>
      </c>
      <c r="F73">
        <f t="shared" si="35"/>
        <v>1</v>
      </c>
      <c r="G73">
        <f t="shared" si="35"/>
        <v>1</v>
      </c>
      <c r="H73">
        <f t="shared" si="35"/>
        <v>1</v>
      </c>
      <c r="I73">
        <f t="shared" si="35"/>
        <v>1</v>
      </c>
      <c r="J73">
        <f t="shared" si="35"/>
        <v>1</v>
      </c>
      <c r="K73">
        <f t="shared" si="35"/>
        <v>1</v>
      </c>
      <c r="L73">
        <f t="shared" si="35"/>
        <v>1</v>
      </c>
      <c r="M73">
        <f t="shared" si="35"/>
        <v>1</v>
      </c>
      <c r="N73">
        <f t="shared" si="35"/>
        <v>1</v>
      </c>
      <c r="O73">
        <f t="shared" si="35"/>
        <v>1</v>
      </c>
      <c r="P73">
        <f t="shared" si="35"/>
        <v>1</v>
      </c>
      <c r="Q73">
        <f t="shared" si="35"/>
        <v>1</v>
      </c>
      <c r="R73">
        <f t="shared" si="35"/>
        <v>1</v>
      </c>
      <c r="S73">
        <f t="shared" si="35"/>
        <v>1</v>
      </c>
      <c r="T73">
        <f t="shared" si="35"/>
        <v>1</v>
      </c>
      <c r="U73">
        <f t="shared" si="35"/>
        <v>1</v>
      </c>
      <c r="V73">
        <f t="shared" si="35"/>
        <v>1</v>
      </c>
      <c r="W73">
        <f t="shared" si="35"/>
        <v>1</v>
      </c>
      <c r="X73">
        <f t="shared" si="35"/>
        <v>1</v>
      </c>
      <c r="Y73">
        <f t="shared" si="35"/>
        <v>1</v>
      </c>
      <c r="Z73">
        <f t="shared" si="35"/>
        <v>1</v>
      </c>
      <c r="AA73">
        <f t="shared" si="35"/>
        <v>1</v>
      </c>
      <c r="AB73">
        <f t="shared" si="35"/>
        <v>1</v>
      </c>
      <c r="AC73">
        <f t="shared" si="35"/>
        <v>1</v>
      </c>
      <c r="AD73">
        <f t="shared" si="35"/>
        <v>1</v>
      </c>
      <c r="AE73">
        <f t="shared" si="35"/>
        <v>1</v>
      </c>
      <c r="AF73">
        <f t="shared" si="35"/>
        <v>1</v>
      </c>
      <c r="AG73">
        <f t="shared" si="35"/>
        <v>1</v>
      </c>
      <c r="AH73">
        <f t="shared" si="35"/>
        <v>1</v>
      </c>
      <c r="AI73">
        <f t="shared" si="35"/>
        <v>1</v>
      </c>
      <c r="AJ73">
        <f t="shared" si="35"/>
        <v>1</v>
      </c>
      <c r="AK73">
        <f t="shared" si="35"/>
        <v>1</v>
      </c>
      <c r="AL73">
        <f t="shared" si="35"/>
        <v>1</v>
      </c>
      <c r="AM73">
        <f t="shared" si="35"/>
        <v>1</v>
      </c>
      <c r="AN73">
        <f t="shared" si="35"/>
        <v>1</v>
      </c>
      <c r="AO73">
        <f t="shared" si="35"/>
        <v>1</v>
      </c>
      <c r="AP73">
        <f t="shared" si="35"/>
        <v>1</v>
      </c>
      <c r="AQ73">
        <f t="shared" si="35"/>
        <v>1</v>
      </c>
      <c r="AR73">
        <f t="shared" si="35"/>
        <v>1</v>
      </c>
      <c r="AS73">
        <f t="shared" si="35"/>
        <v>1</v>
      </c>
      <c r="AT73">
        <f t="shared" si="35"/>
        <v>1</v>
      </c>
      <c r="AU73">
        <f t="shared" si="35"/>
        <v>1</v>
      </c>
      <c r="AV73">
        <f t="shared" si="35"/>
        <v>1</v>
      </c>
      <c r="AW73">
        <f t="shared" si="35"/>
        <v>1</v>
      </c>
      <c r="AX73">
        <f t="shared" si="35"/>
        <v>1</v>
      </c>
      <c r="AY73">
        <f t="shared" si="35"/>
        <v>1</v>
      </c>
      <c r="AZ73">
        <f t="shared" si="35"/>
        <v>1</v>
      </c>
      <c r="BA73">
        <f t="shared" si="35"/>
        <v>1</v>
      </c>
      <c r="BB73">
        <f t="shared" si="35"/>
        <v>1</v>
      </c>
      <c r="BC73">
        <f t="shared" si="35"/>
        <v>1</v>
      </c>
      <c r="BD73">
        <f t="shared" si="35"/>
        <v>1</v>
      </c>
      <c r="BE73">
        <f t="shared" si="35"/>
        <v>1</v>
      </c>
      <c r="BF73">
        <f t="shared" si="35"/>
        <v>1</v>
      </c>
      <c r="BG73">
        <f t="shared" si="35"/>
        <v>1</v>
      </c>
      <c r="BH73">
        <f t="shared" si="35"/>
        <v>1</v>
      </c>
      <c r="BI73">
        <f t="shared" si="35"/>
        <v>1</v>
      </c>
      <c r="BJ73">
        <f t="shared" si="35"/>
        <v>1</v>
      </c>
      <c r="BK73">
        <f t="shared" si="35"/>
        <v>1</v>
      </c>
      <c r="BL73">
        <f t="shared" si="35"/>
        <v>1</v>
      </c>
      <c r="BM73">
        <f t="shared" si="35"/>
        <v>1</v>
      </c>
      <c r="BN73">
        <f t="shared" si="35"/>
        <v>1</v>
      </c>
      <c r="BO73">
        <f t="shared" ref="BO73:CX76" si="37">IF(BO$2&lt;$A73,1,0)</f>
        <v>1</v>
      </c>
      <c r="BP73">
        <f t="shared" si="37"/>
        <v>1</v>
      </c>
      <c r="BQ73">
        <f t="shared" si="37"/>
        <v>1</v>
      </c>
      <c r="BR73">
        <f t="shared" si="37"/>
        <v>1</v>
      </c>
      <c r="BS73">
        <f t="shared" si="37"/>
        <v>1</v>
      </c>
      <c r="BT73">
        <f t="shared" si="37"/>
        <v>1</v>
      </c>
      <c r="BU73">
        <f t="shared" si="37"/>
        <v>1</v>
      </c>
      <c r="BV73">
        <f t="shared" si="37"/>
        <v>1</v>
      </c>
      <c r="BW73">
        <f t="shared" si="37"/>
        <v>1</v>
      </c>
      <c r="BX73">
        <f t="shared" si="37"/>
        <v>1</v>
      </c>
      <c r="BY73">
        <f t="shared" si="37"/>
        <v>1</v>
      </c>
      <c r="BZ73">
        <f t="shared" si="37"/>
        <v>1</v>
      </c>
      <c r="CA73">
        <f t="shared" si="37"/>
        <v>1</v>
      </c>
      <c r="CB73">
        <f t="shared" si="37"/>
        <v>1</v>
      </c>
      <c r="CC73">
        <f t="shared" si="37"/>
        <v>1</v>
      </c>
      <c r="CD73">
        <f t="shared" si="37"/>
        <v>1</v>
      </c>
      <c r="CE73">
        <f t="shared" si="37"/>
        <v>1</v>
      </c>
      <c r="CF73">
        <f t="shared" si="37"/>
        <v>1</v>
      </c>
      <c r="CG73">
        <f t="shared" si="37"/>
        <v>1</v>
      </c>
      <c r="CH73">
        <f t="shared" si="37"/>
        <v>1</v>
      </c>
      <c r="CI73">
        <f t="shared" si="37"/>
        <v>1</v>
      </c>
      <c r="CJ73">
        <f t="shared" si="37"/>
        <v>1</v>
      </c>
      <c r="CK73">
        <f t="shared" si="37"/>
        <v>1</v>
      </c>
      <c r="CL73">
        <f t="shared" si="37"/>
        <v>1</v>
      </c>
      <c r="CM73">
        <f t="shared" si="37"/>
        <v>1</v>
      </c>
      <c r="CN73">
        <f t="shared" si="37"/>
        <v>1</v>
      </c>
      <c r="CO73">
        <f t="shared" si="37"/>
        <v>1</v>
      </c>
      <c r="CP73">
        <f t="shared" si="37"/>
        <v>1</v>
      </c>
      <c r="CQ73">
        <f t="shared" si="37"/>
        <v>1</v>
      </c>
      <c r="CR73">
        <f t="shared" si="37"/>
        <v>1</v>
      </c>
      <c r="CS73">
        <f t="shared" si="37"/>
        <v>1</v>
      </c>
      <c r="CT73">
        <f t="shared" si="37"/>
        <v>1</v>
      </c>
      <c r="CU73">
        <f t="shared" si="37"/>
        <v>1</v>
      </c>
      <c r="CV73">
        <f t="shared" si="37"/>
        <v>1</v>
      </c>
      <c r="CW73">
        <f t="shared" si="37"/>
        <v>1</v>
      </c>
      <c r="CX73">
        <f t="shared" si="37"/>
        <v>1</v>
      </c>
    </row>
    <row r="74" spans="1:102" x14ac:dyDescent="0.25">
      <c r="A74" s="6">
        <v>213.00361681883285</v>
      </c>
      <c r="C74">
        <f t="shared" si="34"/>
        <v>0</v>
      </c>
      <c r="D74">
        <f t="shared" ref="D74:BO77" si="38">IF(D$2&lt;$A74,1,0)</f>
        <v>0</v>
      </c>
      <c r="E74">
        <f t="shared" si="38"/>
        <v>0</v>
      </c>
      <c r="F74">
        <f t="shared" si="38"/>
        <v>1</v>
      </c>
      <c r="G74">
        <f t="shared" si="38"/>
        <v>1</v>
      </c>
      <c r="H74">
        <f t="shared" si="38"/>
        <v>1</v>
      </c>
      <c r="I74">
        <f t="shared" si="38"/>
        <v>1</v>
      </c>
      <c r="J74">
        <f t="shared" si="38"/>
        <v>1</v>
      </c>
      <c r="K74">
        <f t="shared" si="38"/>
        <v>1</v>
      </c>
      <c r="L74">
        <f t="shared" si="38"/>
        <v>1</v>
      </c>
      <c r="M74">
        <f t="shared" si="38"/>
        <v>1</v>
      </c>
      <c r="N74">
        <f t="shared" si="38"/>
        <v>1</v>
      </c>
      <c r="O74">
        <f t="shared" si="38"/>
        <v>1</v>
      </c>
      <c r="P74">
        <f t="shared" si="38"/>
        <v>1</v>
      </c>
      <c r="Q74">
        <f t="shared" si="38"/>
        <v>1</v>
      </c>
      <c r="R74">
        <f t="shared" si="38"/>
        <v>1</v>
      </c>
      <c r="S74">
        <f t="shared" si="38"/>
        <v>1</v>
      </c>
      <c r="T74">
        <f t="shared" si="38"/>
        <v>1</v>
      </c>
      <c r="U74">
        <f t="shared" si="38"/>
        <v>1</v>
      </c>
      <c r="V74">
        <f t="shared" si="38"/>
        <v>1</v>
      </c>
      <c r="W74">
        <f t="shared" si="38"/>
        <v>1</v>
      </c>
      <c r="X74">
        <f t="shared" si="38"/>
        <v>1</v>
      </c>
      <c r="Y74">
        <f t="shared" si="38"/>
        <v>1</v>
      </c>
      <c r="Z74">
        <f t="shared" si="38"/>
        <v>1</v>
      </c>
      <c r="AA74">
        <f t="shared" si="38"/>
        <v>1</v>
      </c>
      <c r="AB74">
        <f t="shared" si="38"/>
        <v>1</v>
      </c>
      <c r="AC74">
        <f t="shared" si="38"/>
        <v>1</v>
      </c>
      <c r="AD74">
        <f t="shared" si="38"/>
        <v>1</v>
      </c>
      <c r="AE74">
        <f t="shared" si="38"/>
        <v>1</v>
      </c>
      <c r="AF74">
        <f t="shared" si="38"/>
        <v>1</v>
      </c>
      <c r="AG74">
        <f t="shared" si="38"/>
        <v>1</v>
      </c>
      <c r="AH74">
        <f t="shared" si="38"/>
        <v>1</v>
      </c>
      <c r="AI74">
        <f t="shared" si="38"/>
        <v>1</v>
      </c>
      <c r="AJ74">
        <f t="shared" si="38"/>
        <v>1</v>
      </c>
      <c r="AK74">
        <f t="shared" si="38"/>
        <v>1</v>
      </c>
      <c r="AL74">
        <f t="shared" si="38"/>
        <v>1</v>
      </c>
      <c r="AM74">
        <f t="shared" si="38"/>
        <v>1</v>
      </c>
      <c r="AN74">
        <f t="shared" si="38"/>
        <v>1</v>
      </c>
      <c r="AO74">
        <f t="shared" si="38"/>
        <v>1</v>
      </c>
      <c r="AP74">
        <f t="shared" si="38"/>
        <v>1</v>
      </c>
      <c r="AQ74">
        <f t="shared" si="38"/>
        <v>1</v>
      </c>
      <c r="AR74">
        <f t="shared" si="38"/>
        <v>1</v>
      </c>
      <c r="AS74">
        <f t="shared" si="38"/>
        <v>1</v>
      </c>
      <c r="AT74">
        <f t="shared" si="38"/>
        <v>1</v>
      </c>
      <c r="AU74">
        <f t="shared" si="38"/>
        <v>1</v>
      </c>
      <c r="AV74">
        <f t="shared" si="38"/>
        <v>1</v>
      </c>
      <c r="AW74">
        <f t="shared" si="38"/>
        <v>1</v>
      </c>
      <c r="AX74">
        <f t="shared" si="38"/>
        <v>1</v>
      </c>
      <c r="AY74">
        <f t="shared" si="38"/>
        <v>1</v>
      </c>
      <c r="AZ74">
        <f t="shared" si="38"/>
        <v>1</v>
      </c>
      <c r="BA74">
        <f t="shared" si="38"/>
        <v>1</v>
      </c>
      <c r="BB74">
        <f t="shared" si="38"/>
        <v>1</v>
      </c>
      <c r="BC74">
        <f t="shared" si="38"/>
        <v>1</v>
      </c>
      <c r="BD74">
        <f t="shared" si="38"/>
        <v>1</v>
      </c>
      <c r="BE74">
        <f t="shared" si="38"/>
        <v>1</v>
      </c>
      <c r="BF74">
        <f t="shared" si="38"/>
        <v>1</v>
      </c>
      <c r="BG74">
        <f t="shared" si="38"/>
        <v>1</v>
      </c>
      <c r="BH74">
        <f t="shared" si="38"/>
        <v>1</v>
      </c>
      <c r="BI74">
        <f t="shared" si="38"/>
        <v>1</v>
      </c>
      <c r="BJ74">
        <f t="shared" si="38"/>
        <v>1</v>
      </c>
      <c r="BK74">
        <f t="shared" si="38"/>
        <v>1</v>
      </c>
      <c r="BL74">
        <f t="shared" si="38"/>
        <v>1</v>
      </c>
      <c r="BM74">
        <f t="shared" si="38"/>
        <v>1</v>
      </c>
      <c r="BN74">
        <f t="shared" si="38"/>
        <v>1</v>
      </c>
      <c r="BO74">
        <f t="shared" si="38"/>
        <v>1</v>
      </c>
      <c r="BP74">
        <f t="shared" si="37"/>
        <v>1</v>
      </c>
      <c r="BQ74">
        <f t="shared" si="37"/>
        <v>1</v>
      </c>
      <c r="BR74">
        <f t="shared" si="37"/>
        <v>1</v>
      </c>
      <c r="BS74">
        <f t="shared" si="37"/>
        <v>1</v>
      </c>
      <c r="BT74">
        <f t="shared" si="37"/>
        <v>1</v>
      </c>
      <c r="BU74">
        <f t="shared" si="37"/>
        <v>1</v>
      </c>
      <c r="BV74">
        <f t="shared" si="37"/>
        <v>1</v>
      </c>
      <c r="BW74">
        <f t="shared" si="37"/>
        <v>1</v>
      </c>
      <c r="BX74">
        <f t="shared" si="37"/>
        <v>1</v>
      </c>
      <c r="BY74">
        <f t="shared" si="37"/>
        <v>1</v>
      </c>
      <c r="BZ74">
        <f t="shared" si="37"/>
        <v>1</v>
      </c>
      <c r="CA74">
        <f t="shared" si="37"/>
        <v>1</v>
      </c>
      <c r="CB74">
        <f t="shared" si="37"/>
        <v>1</v>
      </c>
      <c r="CC74">
        <f t="shared" si="37"/>
        <v>1</v>
      </c>
      <c r="CD74">
        <f t="shared" si="37"/>
        <v>1</v>
      </c>
      <c r="CE74">
        <f t="shared" si="37"/>
        <v>1</v>
      </c>
      <c r="CF74">
        <f t="shared" si="37"/>
        <v>1</v>
      </c>
      <c r="CG74">
        <f t="shared" si="37"/>
        <v>1</v>
      </c>
      <c r="CH74">
        <f t="shared" si="37"/>
        <v>1</v>
      </c>
      <c r="CI74">
        <f t="shared" si="37"/>
        <v>1</v>
      </c>
      <c r="CJ74">
        <f t="shared" si="37"/>
        <v>1</v>
      </c>
      <c r="CK74">
        <f t="shared" si="37"/>
        <v>1</v>
      </c>
      <c r="CL74">
        <f t="shared" si="37"/>
        <v>1</v>
      </c>
      <c r="CM74">
        <f t="shared" si="37"/>
        <v>1</v>
      </c>
      <c r="CN74">
        <f t="shared" si="37"/>
        <v>1</v>
      </c>
      <c r="CO74">
        <f t="shared" si="37"/>
        <v>1</v>
      </c>
      <c r="CP74">
        <f t="shared" si="37"/>
        <v>1</v>
      </c>
      <c r="CQ74">
        <f t="shared" si="37"/>
        <v>1</v>
      </c>
      <c r="CR74">
        <f t="shared" si="37"/>
        <v>1</v>
      </c>
      <c r="CS74">
        <f t="shared" si="37"/>
        <v>1</v>
      </c>
      <c r="CT74">
        <f t="shared" si="37"/>
        <v>1</v>
      </c>
      <c r="CU74">
        <f t="shared" si="37"/>
        <v>1</v>
      </c>
      <c r="CV74">
        <f t="shared" si="37"/>
        <v>1</v>
      </c>
      <c r="CW74">
        <f t="shared" si="37"/>
        <v>1</v>
      </c>
      <c r="CX74">
        <f t="shared" si="37"/>
        <v>1</v>
      </c>
    </row>
    <row r="75" spans="1:102" x14ac:dyDescent="0.25">
      <c r="A75" s="6" t="str">
        <v xml:space="preserve"> </v>
      </c>
    </row>
    <row r="76" spans="1:102" x14ac:dyDescent="0.25">
      <c r="A76" s="6">
        <v>213.00474324741285</v>
      </c>
      <c r="C76">
        <f t="shared" si="34"/>
        <v>0</v>
      </c>
      <c r="D76">
        <f t="shared" si="38"/>
        <v>0</v>
      </c>
      <c r="E76">
        <f t="shared" si="38"/>
        <v>0</v>
      </c>
      <c r="F76">
        <f t="shared" si="38"/>
        <v>1</v>
      </c>
      <c r="G76">
        <f t="shared" si="38"/>
        <v>1</v>
      </c>
      <c r="H76">
        <f t="shared" si="38"/>
        <v>1</v>
      </c>
      <c r="I76">
        <f t="shared" si="38"/>
        <v>1</v>
      </c>
      <c r="J76">
        <f t="shared" si="38"/>
        <v>1</v>
      </c>
      <c r="K76">
        <f t="shared" si="38"/>
        <v>1</v>
      </c>
      <c r="L76">
        <f t="shared" si="38"/>
        <v>1</v>
      </c>
      <c r="M76">
        <f t="shared" si="38"/>
        <v>1</v>
      </c>
      <c r="N76">
        <f t="shared" si="38"/>
        <v>1</v>
      </c>
      <c r="O76">
        <f t="shared" si="38"/>
        <v>1</v>
      </c>
      <c r="P76">
        <f t="shared" si="38"/>
        <v>1</v>
      </c>
      <c r="Q76">
        <f t="shared" si="38"/>
        <v>1</v>
      </c>
      <c r="R76">
        <f t="shared" si="38"/>
        <v>1</v>
      </c>
      <c r="S76">
        <f t="shared" si="38"/>
        <v>1</v>
      </c>
      <c r="T76">
        <f t="shared" si="38"/>
        <v>1</v>
      </c>
      <c r="U76">
        <f t="shared" si="38"/>
        <v>1</v>
      </c>
      <c r="V76">
        <f t="shared" si="38"/>
        <v>1</v>
      </c>
      <c r="W76">
        <f t="shared" si="38"/>
        <v>1</v>
      </c>
      <c r="X76">
        <f t="shared" si="38"/>
        <v>1</v>
      </c>
      <c r="Y76">
        <f t="shared" si="38"/>
        <v>1</v>
      </c>
      <c r="Z76">
        <f t="shared" si="38"/>
        <v>1</v>
      </c>
      <c r="AA76">
        <f t="shared" si="38"/>
        <v>1</v>
      </c>
      <c r="AB76">
        <f t="shared" si="38"/>
        <v>1</v>
      </c>
      <c r="AC76">
        <f t="shared" si="38"/>
        <v>1</v>
      </c>
      <c r="AD76">
        <f t="shared" si="38"/>
        <v>1</v>
      </c>
      <c r="AE76">
        <f t="shared" si="38"/>
        <v>1</v>
      </c>
      <c r="AF76">
        <f t="shared" si="38"/>
        <v>1</v>
      </c>
      <c r="AG76">
        <f t="shared" si="38"/>
        <v>1</v>
      </c>
      <c r="AH76">
        <f t="shared" si="38"/>
        <v>1</v>
      </c>
      <c r="AI76">
        <f t="shared" si="38"/>
        <v>1</v>
      </c>
      <c r="AJ76">
        <f t="shared" si="38"/>
        <v>1</v>
      </c>
      <c r="AK76">
        <f t="shared" si="38"/>
        <v>1</v>
      </c>
      <c r="AL76">
        <f t="shared" si="38"/>
        <v>1</v>
      </c>
      <c r="AM76">
        <f t="shared" si="38"/>
        <v>1</v>
      </c>
      <c r="AN76">
        <f t="shared" si="38"/>
        <v>1</v>
      </c>
      <c r="AO76">
        <f t="shared" si="38"/>
        <v>1</v>
      </c>
      <c r="AP76">
        <f t="shared" si="38"/>
        <v>1</v>
      </c>
      <c r="AQ76">
        <f t="shared" si="38"/>
        <v>1</v>
      </c>
      <c r="AR76">
        <f t="shared" si="38"/>
        <v>1</v>
      </c>
      <c r="AS76">
        <f t="shared" si="38"/>
        <v>1</v>
      </c>
      <c r="AT76">
        <f t="shared" si="38"/>
        <v>1</v>
      </c>
      <c r="AU76">
        <f t="shared" si="38"/>
        <v>1</v>
      </c>
      <c r="AV76">
        <f t="shared" si="38"/>
        <v>1</v>
      </c>
      <c r="AW76">
        <f t="shared" si="38"/>
        <v>1</v>
      </c>
      <c r="AX76">
        <f t="shared" si="38"/>
        <v>1</v>
      </c>
      <c r="AY76">
        <f t="shared" si="38"/>
        <v>1</v>
      </c>
      <c r="AZ76">
        <f t="shared" si="38"/>
        <v>1</v>
      </c>
      <c r="BA76">
        <f t="shared" si="38"/>
        <v>1</v>
      </c>
      <c r="BB76">
        <f t="shared" si="38"/>
        <v>1</v>
      </c>
      <c r="BC76">
        <f t="shared" si="38"/>
        <v>1</v>
      </c>
      <c r="BD76">
        <f t="shared" si="38"/>
        <v>1</v>
      </c>
      <c r="BE76">
        <f t="shared" si="38"/>
        <v>1</v>
      </c>
      <c r="BF76">
        <f t="shared" si="38"/>
        <v>1</v>
      </c>
      <c r="BG76">
        <f t="shared" si="38"/>
        <v>1</v>
      </c>
      <c r="BH76">
        <f t="shared" si="38"/>
        <v>1</v>
      </c>
      <c r="BI76">
        <f t="shared" si="38"/>
        <v>1</v>
      </c>
      <c r="BJ76">
        <f t="shared" si="38"/>
        <v>1</v>
      </c>
      <c r="BK76">
        <f t="shared" si="38"/>
        <v>1</v>
      </c>
      <c r="BL76">
        <f t="shared" si="38"/>
        <v>1</v>
      </c>
      <c r="BM76">
        <f t="shared" si="38"/>
        <v>1</v>
      </c>
      <c r="BN76">
        <f t="shared" si="38"/>
        <v>1</v>
      </c>
      <c r="BO76">
        <f t="shared" si="38"/>
        <v>1</v>
      </c>
      <c r="BP76">
        <f t="shared" si="37"/>
        <v>1</v>
      </c>
      <c r="BQ76">
        <f t="shared" si="37"/>
        <v>1</v>
      </c>
      <c r="BR76">
        <f t="shared" si="37"/>
        <v>1</v>
      </c>
      <c r="BS76">
        <f t="shared" si="37"/>
        <v>1</v>
      </c>
      <c r="BT76">
        <f t="shared" si="37"/>
        <v>1</v>
      </c>
      <c r="BU76">
        <f t="shared" si="37"/>
        <v>1</v>
      </c>
      <c r="BV76">
        <f t="shared" si="37"/>
        <v>1</v>
      </c>
      <c r="BW76">
        <f t="shared" si="37"/>
        <v>1</v>
      </c>
      <c r="BX76">
        <f t="shared" si="37"/>
        <v>1</v>
      </c>
      <c r="BY76">
        <f t="shared" si="37"/>
        <v>1</v>
      </c>
      <c r="BZ76">
        <f t="shared" si="37"/>
        <v>1</v>
      </c>
      <c r="CA76">
        <f t="shared" si="37"/>
        <v>1</v>
      </c>
      <c r="CB76">
        <f t="shared" si="37"/>
        <v>1</v>
      </c>
      <c r="CC76">
        <f t="shared" si="37"/>
        <v>1</v>
      </c>
      <c r="CD76">
        <f t="shared" si="37"/>
        <v>1</v>
      </c>
      <c r="CE76">
        <f t="shared" si="37"/>
        <v>1</v>
      </c>
      <c r="CF76">
        <f t="shared" si="37"/>
        <v>1</v>
      </c>
      <c r="CG76">
        <f t="shared" si="37"/>
        <v>1</v>
      </c>
      <c r="CH76">
        <f t="shared" si="37"/>
        <v>1</v>
      </c>
      <c r="CI76">
        <f t="shared" si="37"/>
        <v>1</v>
      </c>
      <c r="CJ76">
        <f t="shared" si="37"/>
        <v>1</v>
      </c>
      <c r="CK76">
        <f t="shared" si="37"/>
        <v>1</v>
      </c>
      <c r="CL76">
        <f t="shared" si="37"/>
        <v>1</v>
      </c>
      <c r="CM76">
        <f t="shared" si="37"/>
        <v>1</v>
      </c>
      <c r="CN76">
        <f t="shared" si="37"/>
        <v>1</v>
      </c>
      <c r="CO76">
        <f t="shared" si="37"/>
        <v>1</v>
      </c>
      <c r="CP76">
        <f t="shared" si="37"/>
        <v>1</v>
      </c>
      <c r="CQ76">
        <f t="shared" si="37"/>
        <v>1</v>
      </c>
      <c r="CR76">
        <f t="shared" si="37"/>
        <v>1</v>
      </c>
      <c r="CS76">
        <f t="shared" si="37"/>
        <v>1</v>
      </c>
      <c r="CT76">
        <f t="shared" si="37"/>
        <v>1</v>
      </c>
      <c r="CU76">
        <f t="shared" si="37"/>
        <v>1</v>
      </c>
      <c r="CV76">
        <f t="shared" si="37"/>
        <v>1</v>
      </c>
      <c r="CW76">
        <f t="shared" si="37"/>
        <v>1</v>
      </c>
      <c r="CX76">
        <f t="shared" si="37"/>
        <v>1</v>
      </c>
    </row>
    <row r="77" spans="1:102" x14ac:dyDescent="0.25">
      <c r="A77" s="6">
        <v>213.00418003237823</v>
      </c>
      <c r="C77">
        <f t="shared" si="34"/>
        <v>0</v>
      </c>
      <c r="D77">
        <f t="shared" si="38"/>
        <v>0</v>
      </c>
      <c r="E77">
        <f t="shared" si="38"/>
        <v>0</v>
      </c>
      <c r="F77">
        <f t="shared" si="38"/>
        <v>1</v>
      </c>
      <c r="G77">
        <f t="shared" si="38"/>
        <v>1</v>
      </c>
      <c r="H77">
        <f t="shared" si="38"/>
        <v>1</v>
      </c>
      <c r="I77">
        <f t="shared" si="38"/>
        <v>1</v>
      </c>
      <c r="J77">
        <f t="shared" si="38"/>
        <v>1</v>
      </c>
      <c r="K77">
        <f t="shared" si="38"/>
        <v>1</v>
      </c>
      <c r="L77">
        <f t="shared" si="38"/>
        <v>1</v>
      </c>
      <c r="M77">
        <f t="shared" si="38"/>
        <v>1</v>
      </c>
      <c r="N77">
        <f t="shared" si="38"/>
        <v>1</v>
      </c>
      <c r="O77">
        <f t="shared" si="38"/>
        <v>1</v>
      </c>
      <c r="P77">
        <f t="shared" si="38"/>
        <v>1</v>
      </c>
      <c r="Q77">
        <f t="shared" si="38"/>
        <v>1</v>
      </c>
      <c r="R77">
        <f t="shared" si="38"/>
        <v>1</v>
      </c>
      <c r="S77">
        <f t="shared" si="38"/>
        <v>1</v>
      </c>
      <c r="T77">
        <f t="shared" si="38"/>
        <v>1</v>
      </c>
      <c r="U77">
        <f t="shared" si="38"/>
        <v>1</v>
      </c>
      <c r="V77">
        <f t="shared" si="38"/>
        <v>1</v>
      </c>
      <c r="W77">
        <f t="shared" si="38"/>
        <v>1</v>
      </c>
      <c r="X77">
        <f t="shared" si="38"/>
        <v>1</v>
      </c>
      <c r="Y77">
        <f t="shared" si="38"/>
        <v>1</v>
      </c>
      <c r="Z77">
        <f t="shared" si="38"/>
        <v>1</v>
      </c>
      <c r="AA77">
        <f t="shared" si="38"/>
        <v>1</v>
      </c>
      <c r="AB77">
        <f t="shared" si="38"/>
        <v>1</v>
      </c>
      <c r="AC77">
        <f t="shared" si="38"/>
        <v>1</v>
      </c>
      <c r="AD77">
        <f t="shared" si="38"/>
        <v>1</v>
      </c>
      <c r="AE77">
        <f t="shared" si="38"/>
        <v>1</v>
      </c>
      <c r="AF77">
        <f t="shared" si="38"/>
        <v>1</v>
      </c>
      <c r="AG77">
        <f t="shared" si="38"/>
        <v>1</v>
      </c>
      <c r="AH77">
        <f t="shared" si="38"/>
        <v>1</v>
      </c>
      <c r="AI77">
        <f t="shared" si="38"/>
        <v>1</v>
      </c>
      <c r="AJ77">
        <f t="shared" si="38"/>
        <v>1</v>
      </c>
      <c r="AK77">
        <f t="shared" si="38"/>
        <v>1</v>
      </c>
      <c r="AL77">
        <f t="shared" si="38"/>
        <v>1</v>
      </c>
      <c r="AM77">
        <f t="shared" si="38"/>
        <v>1</v>
      </c>
      <c r="AN77">
        <f t="shared" si="38"/>
        <v>1</v>
      </c>
      <c r="AO77">
        <f t="shared" si="38"/>
        <v>1</v>
      </c>
      <c r="AP77">
        <f t="shared" si="38"/>
        <v>1</v>
      </c>
      <c r="AQ77">
        <f t="shared" si="38"/>
        <v>1</v>
      </c>
      <c r="AR77">
        <f t="shared" si="38"/>
        <v>1</v>
      </c>
      <c r="AS77">
        <f t="shared" si="38"/>
        <v>1</v>
      </c>
      <c r="AT77">
        <f t="shared" si="38"/>
        <v>1</v>
      </c>
      <c r="AU77">
        <f t="shared" si="38"/>
        <v>1</v>
      </c>
      <c r="AV77">
        <f t="shared" si="38"/>
        <v>1</v>
      </c>
      <c r="AW77">
        <f t="shared" si="38"/>
        <v>1</v>
      </c>
      <c r="AX77">
        <f t="shared" si="38"/>
        <v>1</v>
      </c>
      <c r="AY77">
        <f t="shared" si="38"/>
        <v>1</v>
      </c>
      <c r="AZ77">
        <f t="shared" si="38"/>
        <v>1</v>
      </c>
      <c r="BA77">
        <f t="shared" si="38"/>
        <v>1</v>
      </c>
      <c r="BB77">
        <f t="shared" si="38"/>
        <v>1</v>
      </c>
      <c r="BC77">
        <f t="shared" si="38"/>
        <v>1</v>
      </c>
      <c r="BD77">
        <f t="shared" si="38"/>
        <v>1</v>
      </c>
      <c r="BE77">
        <f t="shared" si="38"/>
        <v>1</v>
      </c>
      <c r="BF77">
        <f t="shared" si="38"/>
        <v>1</v>
      </c>
      <c r="BG77">
        <f t="shared" si="38"/>
        <v>1</v>
      </c>
      <c r="BH77">
        <f t="shared" si="38"/>
        <v>1</v>
      </c>
      <c r="BI77">
        <f t="shared" si="38"/>
        <v>1</v>
      </c>
      <c r="BJ77">
        <f t="shared" si="38"/>
        <v>1</v>
      </c>
      <c r="BK77">
        <f t="shared" si="38"/>
        <v>1</v>
      </c>
      <c r="BL77">
        <f t="shared" si="38"/>
        <v>1</v>
      </c>
      <c r="BM77">
        <f t="shared" si="38"/>
        <v>1</v>
      </c>
      <c r="BN77">
        <f t="shared" si="38"/>
        <v>1</v>
      </c>
      <c r="BO77">
        <f t="shared" ref="BO77:CX80" si="39">IF(BO$2&lt;$A77,1,0)</f>
        <v>1</v>
      </c>
      <c r="BP77">
        <f t="shared" si="39"/>
        <v>1</v>
      </c>
      <c r="BQ77">
        <f t="shared" si="39"/>
        <v>1</v>
      </c>
      <c r="BR77">
        <f t="shared" si="39"/>
        <v>1</v>
      </c>
      <c r="BS77">
        <f t="shared" si="39"/>
        <v>1</v>
      </c>
      <c r="BT77">
        <f t="shared" si="39"/>
        <v>1</v>
      </c>
      <c r="BU77">
        <f t="shared" si="39"/>
        <v>1</v>
      </c>
      <c r="BV77">
        <f t="shared" si="39"/>
        <v>1</v>
      </c>
      <c r="BW77">
        <f t="shared" si="39"/>
        <v>1</v>
      </c>
      <c r="BX77">
        <f t="shared" si="39"/>
        <v>1</v>
      </c>
      <c r="BY77">
        <f t="shared" si="39"/>
        <v>1</v>
      </c>
      <c r="BZ77">
        <f t="shared" si="39"/>
        <v>1</v>
      </c>
      <c r="CA77">
        <f t="shared" si="39"/>
        <v>1</v>
      </c>
      <c r="CB77">
        <f t="shared" si="39"/>
        <v>1</v>
      </c>
      <c r="CC77">
        <f t="shared" si="39"/>
        <v>1</v>
      </c>
      <c r="CD77">
        <f t="shared" si="39"/>
        <v>1</v>
      </c>
      <c r="CE77">
        <f t="shared" si="39"/>
        <v>1</v>
      </c>
      <c r="CF77">
        <f t="shared" si="39"/>
        <v>1</v>
      </c>
      <c r="CG77">
        <f t="shared" si="39"/>
        <v>1</v>
      </c>
      <c r="CH77">
        <f t="shared" si="39"/>
        <v>1</v>
      </c>
      <c r="CI77">
        <f t="shared" si="39"/>
        <v>1</v>
      </c>
      <c r="CJ77">
        <f t="shared" si="39"/>
        <v>1</v>
      </c>
      <c r="CK77">
        <f t="shared" si="39"/>
        <v>1</v>
      </c>
      <c r="CL77">
        <f t="shared" si="39"/>
        <v>1</v>
      </c>
      <c r="CM77">
        <f t="shared" si="39"/>
        <v>1</v>
      </c>
      <c r="CN77">
        <f t="shared" si="39"/>
        <v>1</v>
      </c>
      <c r="CO77">
        <f t="shared" si="39"/>
        <v>1</v>
      </c>
      <c r="CP77">
        <f t="shared" si="39"/>
        <v>1</v>
      </c>
      <c r="CQ77">
        <f t="shared" si="39"/>
        <v>1</v>
      </c>
      <c r="CR77">
        <f t="shared" si="39"/>
        <v>1</v>
      </c>
      <c r="CS77">
        <f t="shared" si="39"/>
        <v>1</v>
      </c>
      <c r="CT77">
        <f t="shared" si="39"/>
        <v>1</v>
      </c>
      <c r="CU77">
        <f t="shared" si="39"/>
        <v>1</v>
      </c>
      <c r="CV77">
        <f t="shared" si="39"/>
        <v>1</v>
      </c>
      <c r="CW77">
        <f t="shared" si="39"/>
        <v>1</v>
      </c>
      <c r="CX77">
        <f t="shared" si="39"/>
        <v>1</v>
      </c>
    </row>
    <row r="78" spans="1:102" x14ac:dyDescent="0.25">
      <c r="A78" s="6">
        <v>213.00361681883285</v>
      </c>
      <c r="C78">
        <f t="shared" si="34"/>
        <v>0</v>
      </c>
      <c r="D78">
        <f t="shared" ref="D78:BO81" si="40">IF(D$2&lt;$A78,1,0)</f>
        <v>0</v>
      </c>
      <c r="E78">
        <f t="shared" si="40"/>
        <v>0</v>
      </c>
      <c r="F78">
        <f t="shared" si="40"/>
        <v>1</v>
      </c>
      <c r="G78">
        <f t="shared" si="40"/>
        <v>1</v>
      </c>
      <c r="H78">
        <f t="shared" si="40"/>
        <v>1</v>
      </c>
      <c r="I78">
        <f t="shared" si="40"/>
        <v>1</v>
      </c>
      <c r="J78">
        <f t="shared" si="40"/>
        <v>1</v>
      </c>
      <c r="K78">
        <f t="shared" si="40"/>
        <v>1</v>
      </c>
      <c r="L78">
        <f t="shared" si="40"/>
        <v>1</v>
      </c>
      <c r="M78">
        <f t="shared" si="40"/>
        <v>1</v>
      </c>
      <c r="N78">
        <f t="shared" si="40"/>
        <v>1</v>
      </c>
      <c r="O78">
        <f t="shared" si="40"/>
        <v>1</v>
      </c>
      <c r="P78">
        <f t="shared" si="40"/>
        <v>1</v>
      </c>
      <c r="Q78">
        <f t="shared" si="40"/>
        <v>1</v>
      </c>
      <c r="R78">
        <f t="shared" si="40"/>
        <v>1</v>
      </c>
      <c r="S78">
        <f t="shared" si="40"/>
        <v>1</v>
      </c>
      <c r="T78">
        <f t="shared" si="40"/>
        <v>1</v>
      </c>
      <c r="U78">
        <f t="shared" si="40"/>
        <v>1</v>
      </c>
      <c r="V78">
        <f t="shared" si="40"/>
        <v>1</v>
      </c>
      <c r="W78">
        <f t="shared" si="40"/>
        <v>1</v>
      </c>
      <c r="X78">
        <f t="shared" si="40"/>
        <v>1</v>
      </c>
      <c r="Y78">
        <f t="shared" si="40"/>
        <v>1</v>
      </c>
      <c r="Z78">
        <f t="shared" si="40"/>
        <v>1</v>
      </c>
      <c r="AA78">
        <f t="shared" si="40"/>
        <v>1</v>
      </c>
      <c r="AB78">
        <f t="shared" si="40"/>
        <v>1</v>
      </c>
      <c r="AC78">
        <f t="shared" si="40"/>
        <v>1</v>
      </c>
      <c r="AD78">
        <f t="shared" si="40"/>
        <v>1</v>
      </c>
      <c r="AE78">
        <f t="shared" si="40"/>
        <v>1</v>
      </c>
      <c r="AF78">
        <f t="shared" si="40"/>
        <v>1</v>
      </c>
      <c r="AG78">
        <f t="shared" si="40"/>
        <v>1</v>
      </c>
      <c r="AH78">
        <f t="shared" si="40"/>
        <v>1</v>
      </c>
      <c r="AI78">
        <f t="shared" si="40"/>
        <v>1</v>
      </c>
      <c r="AJ78">
        <f t="shared" si="40"/>
        <v>1</v>
      </c>
      <c r="AK78">
        <f t="shared" si="40"/>
        <v>1</v>
      </c>
      <c r="AL78">
        <f t="shared" si="40"/>
        <v>1</v>
      </c>
      <c r="AM78">
        <f t="shared" si="40"/>
        <v>1</v>
      </c>
      <c r="AN78">
        <f t="shared" si="40"/>
        <v>1</v>
      </c>
      <c r="AO78">
        <f t="shared" si="40"/>
        <v>1</v>
      </c>
      <c r="AP78">
        <f t="shared" si="40"/>
        <v>1</v>
      </c>
      <c r="AQ78">
        <f t="shared" si="40"/>
        <v>1</v>
      </c>
      <c r="AR78">
        <f t="shared" si="40"/>
        <v>1</v>
      </c>
      <c r="AS78">
        <f t="shared" si="40"/>
        <v>1</v>
      </c>
      <c r="AT78">
        <f t="shared" si="40"/>
        <v>1</v>
      </c>
      <c r="AU78">
        <f t="shared" si="40"/>
        <v>1</v>
      </c>
      <c r="AV78">
        <f t="shared" si="40"/>
        <v>1</v>
      </c>
      <c r="AW78">
        <f t="shared" si="40"/>
        <v>1</v>
      </c>
      <c r="AX78">
        <f t="shared" si="40"/>
        <v>1</v>
      </c>
      <c r="AY78">
        <f t="shared" si="40"/>
        <v>1</v>
      </c>
      <c r="AZ78">
        <f t="shared" si="40"/>
        <v>1</v>
      </c>
      <c r="BA78">
        <f t="shared" si="40"/>
        <v>1</v>
      </c>
      <c r="BB78">
        <f t="shared" si="40"/>
        <v>1</v>
      </c>
      <c r="BC78">
        <f t="shared" si="40"/>
        <v>1</v>
      </c>
      <c r="BD78">
        <f t="shared" si="40"/>
        <v>1</v>
      </c>
      <c r="BE78">
        <f t="shared" si="40"/>
        <v>1</v>
      </c>
      <c r="BF78">
        <f t="shared" si="40"/>
        <v>1</v>
      </c>
      <c r="BG78">
        <f t="shared" si="40"/>
        <v>1</v>
      </c>
      <c r="BH78">
        <f t="shared" si="40"/>
        <v>1</v>
      </c>
      <c r="BI78">
        <f t="shared" si="40"/>
        <v>1</v>
      </c>
      <c r="BJ78">
        <f t="shared" si="40"/>
        <v>1</v>
      </c>
      <c r="BK78">
        <f t="shared" si="40"/>
        <v>1</v>
      </c>
      <c r="BL78">
        <f t="shared" si="40"/>
        <v>1</v>
      </c>
      <c r="BM78">
        <f t="shared" si="40"/>
        <v>1</v>
      </c>
      <c r="BN78">
        <f t="shared" si="40"/>
        <v>1</v>
      </c>
      <c r="BO78">
        <f t="shared" si="40"/>
        <v>1</v>
      </c>
      <c r="BP78">
        <f t="shared" si="39"/>
        <v>1</v>
      </c>
      <c r="BQ78">
        <f t="shared" si="39"/>
        <v>1</v>
      </c>
      <c r="BR78">
        <f t="shared" si="39"/>
        <v>1</v>
      </c>
      <c r="BS78">
        <f t="shared" si="39"/>
        <v>1</v>
      </c>
      <c r="BT78">
        <f t="shared" si="39"/>
        <v>1</v>
      </c>
      <c r="BU78">
        <f t="shared" si="39"/>
        <v>1</v>
      </c>
      <c r="BV78">
        <f t="shared" si="39"/>
        <v>1</v>
      </c>
      <c r="BW78">
        <f t="shared" si="39"/>
        <v>1</v>
      </c>
      <c r="BX78">
        <f t="shared" si="39"/>
        <v>1</v>
      </c>
      <c r="BY78">
        <f t="shared" si="39"/>
        <v>1</v>
      </c>
      <c r="BZ78">
        <f t="shared" si="39"/>
        <v>1</v>
      </c>
      <c r="CA78">
        <f t="shared" si="39"/>
        <v>1</v>
      </c>
      <c r="CB78">
        <f t="shared" si="39"/>
        <v>1</v>
      </c>
      <c r="CC78">
        <f t="shared" si="39"/>
        <v>1</v>
      </c>
      <c r="CD78">
        <f t="shared" si="39"/>
        <v>1</v>
      </c>
      <c r="CE78">
        <f t="shared" si="39"/>
        <v>1</v>
      </c>
      <c r="CF78">
        <f t="shared" si="39"/>
        <v>1</v>
      </c>
      <c r="CG78">
        <f t="shared" si="39"/>
        <v>1</v>
      </c>
      <c r="CH78">
        <f t="shared" si="39"/>
        <v>1</v>
      </c>
      <c r="CI78">
        <f t="shared" si="39"/>
        <v>1</v>
      </c>
      <c r="CJ78">
        <f t="shared" si="39"/>
        <v>1</v>
      </c>
      <c r="CK78">
        <f t="shared" si="39"/>
        <v>1</v>
      </c>
      <c r="CL78">
        <f t="shared" si="39"/>
        <v>1</v>
      </c>
      <c r="CM78">
        <f t="shared" si="39"/>
        <v>1</v>
      </c>
      <c r="CN78">
        <f t="shared" si="39"/>
        <v>1</v>
      </c>
      <c r="CO78">
        <f t="shared" si="39"/>
        <v>1</v>
      </c>
      <c r="CP78">
        <f t="shared" si="39"/>
        <v>1</v>
      </c>
      <c r="CQ78">
        <f t="shared" si="39"/>
        <v>1</v>
      </c>
      <c r="CR78">
        <f t="shared" si="39"/>
        <v>1</v>
      </c>
      <c r="CS78">
        <f t="shared" si="39"/>
        <v>1</v>
      </c>
      <c r="CT78">
        <f t="shared" si="39"/>
        <v>1</v>
      </c>
      <c r="CU78">
        <f t="shared" si="39"/>
        <v>1</v>
      </c>
      <c r="CV78">
        <f t="shared" si="39"/>
        <v>1</v>
      </c>
      <c r="CW78">
        <f t="shared" si="39"/>
        <v>1</v>
      </c>
      <c r="CX78">
        <f t="shared" si="39"/>
        <v>1</v>
      </c>
    </row>
    <row r="79" spans="1:102" x14ac:dyDescent="0.25">
      <c r="A79" s="6" t="str">
        <v xml:space="preserve"> </v>
      </c>
    </row>
    <row r="80" spans="1:102" x14ac:dyDescent="0.25">
      <c r="A80" s="6">
        <v>213.00418003237823</v>
      </c>
      <c r="C80">
        <f t="shared" si="34"/>
        <v>0</v>
      </c>
      <c r="D80">
        <f t="shared" si="40"/>
        <v>0</v>
      </c>
      <c r="E80">
        <f t="shared" si="40"/>
        <v>0</v>
      </c>
      <c r="F80">
        <f t="shared" si="40"/>
        <v>1</v>
      </c>
      <c r="G80">
        <f t="shared" si="40"/>
        <v>1</v>
      </c>
      <c r="H80">
        <f t="shared" si="40"/>
        <v>1</v>
      </c>
      <c r="I80">
        <f t="shared" si="40"/>
        <v>1</v>
      </c>
      <c r="J80">
        <f t="shared" si="40"/>
        <v>1</v>
      </c>
      <c r="K80">
        <f t="shared" si="40"/>
        <v>1</v>
      </c>
      <c r="L80">
        <f t="shared" si="40"/>
        <v>1</v>
      </c>
      <c r="M80">
        <f t="shared" si="40"/>
        <v>1</v>
      </c>
      <c r="N80">
        <f t="shared" si="40"/>
        <v>1</v>
      </c>
      <c r="O80">
        <f t="shared" si="40"/>
        <v>1</v>
      </c>
      <c r="P80">
        <f t="shared" si="40"/>
        <v>1</v>
      </c>
      <c r="Q80">
        <f t="shared" si="40"/>
        <v>1</v>
      </c>
      <c r="R80">
        <f t="shared" si="40"/>
        <v>1</v>
      </c>
      <c r="S80">
        <f t="shared" si="40"/>
        <v>1</v>
      </c>
      <c r="T80">
        <f t="shared" si="40"/>
        <v>1</v>
      </c>
      <c r="U80">
        <f t="shared" si="40"/>
        <v>1</v>
      </c>
      <c r="V80">
        <f t="shared" si="40"/>
        <v>1</v>
      </c>
      <c r="W80">
        <f t="shared" si="40"/>
        <v>1</v>
      </c>
      <c r="X80">
        <f t="shared" si="40"/>
        <v>1</v>
      </c>
      <c r="Y80">
        <f t="shared" si="40"/>
        <v>1</v>
      </c>
      <c r="Z80">
        <f t="shared" si="40"/>
        <v>1</v>
      </c>
      <c r="AA80">
        <f t="shared" si="40"/>
        <v>1</v>
      </c>
      <c r="AB80">
        <f t="shared" si="40"/>
        <v>1</v>
      </c>
      <c r="AC80">
        <f t="shared" si="40"/>
        <v>1</v>
      </c>
      <c r="AD80">
        <f t="shared" si="40"/>
        <v>1</v>
      </c>
      <c r="AE80">
        <f t="shared" si="40"/>
        <v>1</v>
      </c>
      <c r="AF80">
        <f t="shared" si="40"/>
        <v>1</v>
      </c>
      <c r="AG80">
        <f t="shared" si="40"/>
        <v>1</v>
      </c>
      <c r="AH80">
        <f t="shared" si="40"/>
        <v>1</v>
      </c>
      <c r="AI80">
        <f t="shared" si="40"/>
        <v>1</v>
      </c>
      <c r="AJ80">
        <f t="shared" si="40"/>
        <v>1</v>
      </c>
      <c r="AK80">
        <f t="shared" si="40"/>
        <v>1</v>
      </c>
      <c r="AL80">
        <f t="shared" si="40"/>
        <v>1</v>
      </c>
      <c r="AM80">
        <f t="shared" si="40"/>
        <v>1</v>
      </c>
      <c r="AN80">
        <f t="shared" si="40"/>
        <v>1</v>
      </c>
      <c r="AO80">
        <f t="shared" si="40"/>
        <v>1</v>
      </c>
      <c r="AP80">
        <f t="shared" si="40"/>
        <v>1</v>
      </c>
      <c r="AQ80">
        <f t="shared" si="40"/>
        <v>1</v>
      </c>
      <c r="AR80">
        <f t="shared" si="40"/>
        <v>1</v>
      </c>
      <c r="AS80">
        <f t="shared" si="40"/>
        <v>1</v>
      </c>
      <c r="AT80">
        <f t="shared" si="40"/>
        <v>1</v>
      </c>
      <c r="AU80">
        <f t="shared" si="40"/>
        <v>1</v>
      </c>
      <c r="AV80">
        <f t="shared" si="40"/>
        <v>1</v>
      </c>
      <c r="AW80">
        <f t="shared" si="40"/>
        <v>1</v>
      </c>
      <c r="AX80">
        <f t="shared" si="40"/>
        <v>1</v>
      </c>
      <c r="AY80">
        <f t="shared" si="40"/>
        <v>1</v>
      </c>
      <c r="AZ80">
        <f t="shared" si="40"/>
        <v>1</v>
      </c>
      <c r="BA80">
        <f t="shared" si="40"/>
        <v>1</v>
      </c>
      <c r="BB80">
        <f t="shared" si="40"/>
        <v>1</v>
      </c>
      <c r="BC80">
        <f t="shared" si="40"/>
        <v>1</v>
      </c>
      <c r="BD80">
        <f t="shared" si="40"/>
        <v>1</v>
      </c>
      <c r="BE80">
        <f t="shared" si="40"/>
        <v>1</v>
      </c>
      <c r="BF80">
        <f t="shared" si="40"/>
        <v>1</v>
      </c>
      <c r="BG80">
        <f t="shared" si="40"/>
        <v>1</v>
      </c>
      <c r="BH80">
        <f t="shared" si="40"/>
        <v>1</v>
      </c>
      <c r="BI80">
        <f t="shared" si="40"/>
        <v>1</v>
      </c>
      <c r="BJ80">
        <f t="shared" si="40"/>
        <v>1</v>
      </c>
      <c r="BK80">
        <f t="shared" si="40"/>
        <v>1</v>
      </c>
      <c r="BL80">
        <f t="shared" si="40"/>
        <v>1</v>
      </c>
      <c r="BM80">
        <f t="shared" si="40"/>
        <v>1</v>
      </c>
      <c r="BN80">
        <f t="shared" si="40"/>
        <v>1</v>
      </c>
      <c r="BO80">
        <f t="shared" si="40"/>
        <v>1</v>
      </c>
      <c r="BP80">
        <f t="shared" si="39"/>
        <v>1</v>
      </c>
      <c r="BQ80">
        <f t="shared" si="39"/>
        <v>1</v>
      </c>
      <c r="BR80">
        <f t="shared" si="39"/>
        <v>1</v>
      </c>
      <c r="BS80">
        <f t="shared" si="39"/>
        <v>1</v>
      </c>
      <c r="BT80">
        <f t="shared" si="39"/>
        <v>1</v>
      </c>
      <c r="BU80">
        <f t="shared" si="39"/>
        <v>1</v>
      </c>
      <c r="BV80">
        <f t="shared" si="39"/>
        <v>1</v>
      </c>
      <c r="BW80">
        <f t="shared" si="39"/>
        <v>1</v>
      </c>
      <c r="BX80">
        <f t="shared" si="39"/>
        <v>1</v>
      </c>
      <c r="BY80">
        <f t="shared" si="39"/>
        <v>1</v>
      </c>
      <c r="BZ80">
        <f t="shared" si="39"/>
        <v>1</v>
      </c>
      <c r="CA80">
        <f t="shared" si="39"/>
        <v>1</v>
      </c>
      <c r="CB80">
        <f t="shared" si="39"/>
        <v>1</v>
      </c>
      <c r="CC80">
        <f t="shared" si="39"/>
        <v>1</v>
      </c>
      <c r="CD80">
        <f t="shared" si="39"/>
        <v>1</v>
      </c>
      <c r="CE80">
        <f t="shared" si="39"/>
        <v>1</v>
      </c>
      <c r="CF80">
        <f t="shared" si="39"/>
        <v>1</v>
      </c>
      <c r="CG80">
        <f t="shared" si="39"/>
        <v>1</v>
      </c>
      <c r="CH80">
        <f t="shared" si="39"/>
        <v>1</v>
      </c>
      <c r="CI80">
        <f t="shared" si="39"/>
        <v>1</v>
      </c>
      <c r="CJ80">
        <f t="shared" si="39"/>
        <v>1</v>
      </c>
      <c r="CK80">
        <f t="shared" si="39"/>
        <v>1</v>
      </c>
      <c r="CL80">
        <f t="shared" si="39"/>
        <v>1</v>
      </c>
      <c r="CM80">
        <f t="shared" si="39"/>
        <v>1</v>
      </c>
      <c r="CN80">
        <f t="shared" si="39"/>
        <v>1</v>
      </c>
      <c r="CO80">
        <f t="shared" si="39"/>
        <v>1</v>
      </c>
      <c r="CP80">
        <f t="shared" si="39"/>
        <v>1</v>
      </c>
      <c r="CQ80">
        <f t="shared" si="39"/>
        <v>1</v>
      </c>
      <c r="CR80">
        <f t="shared" si="39"/>
        <v>1</v>
      </c>
      <c r="CS80">
        <f t="shared" si="39"/>
        <v>1</v>
      </c>
      <c r="CT80">
        <f t="shared" si="39"/>
        <v>1</v>
      </c>
      <c r="CU80">
        <f t="shared" si="39"/>
        <v>1</v>
      </c>
      <c r="CV80">
        <f t="shared" si="39"/>
        <v>1</v>
      </c>
      <c r="CW80">
        <f t="shared" si="39"/>
        <v>1</v>
      </c>
      <c r="CX80">
        <f t="shared" si="39"/>
        <v>1</v>
      </c>
    </row>
    <row r="81" spans="1:102" x14ac:dyDescent="0.25">
      <c r="A81" s="6">
        <v>213.00389842541935</v>
      </c>
      <c r="C81">
        <f t="shared" si="34"/>
        <v>0</v>
      </c>
      <c r="D81">
        <f t="shared" si="40"/>
        <v>0</v>
      </c>
      <c r="E81">
        <f t="shared" si="40"/>
        <v>0</v>
      </c>
      <c r="F81">
        <f t="shared" si="40"/>
        <v>1</v>
      </c>
      <c r="G81">
        <f t="shared" si="40"/>
        <v>1</v>
      </c>
      <c r="H81">
        <f t="shared" si="40"/>
        <v>1</v>
      </c>
      <c r="I81">
        <f t="shared" si="40"/>
        <v>1</v>
      </c>
      <c r="J81">
        <f t="shared" si="40"/>
        <v>1</v>
      </c>
      <c r="K81">
        <f t="shared" si="40"/>
        <v>1</v>
      </c>
      <c r="L81">
        <f t="shared" si="40"/>
        <v>1</v>
      </c>
      <c r="M81">
        <f t="shared" si="40"/>
        <v>1</v>
      </c>
      <c r="N81">
        <f t="shared" si="40"/>
        <v>1</v>
      </c>
      <c r="O81">
        <f t="shared" si="40"/>
        <v>1</v>
      </c>
      <c r="P81">
        <f t="shared" si="40"/>
        <v>1</v>
      </c>
      <c r="Q81">
        <f t="shared" si="40"/>
        <v>1</v>
      </c>
      <c r="R81">
        <f t="shared" si="40"/>
        <v>1</v>
      </c>
      <c r="S81">
        <f t="shared" si="40"/>
        <v>1</v>
      </c>
      <c r="T81">
        <f t="shared" si="40"/>
        <v>1</v>
      </c>
      <c r="U81">
        <f t="shared" si="40"/>
        <v>1</v>
      </c>
      <c r="V81">
        <f t="shared" si="40"/>
        <v>1</v>
      </c>
      <c r="W81">
        <f t="shared" si="40"/>
        <v>1</v>
      </c>
      <c r="X81">
        <f t="shared" si="40"/>
        <v>1</v>
      </c>
      <c r="Y81">
        <f t="shared" si="40"/>
        <v>1</v>
      </c>
      <c r="Z81">
        <f t="shared" si="40"/>
        <v>1</v>
      </c>
      <c r="AA81">
        <f t="shared" si="40"/>
        <v>1</v>
      </c>
      <c r="AB81">
        <f t="shared" si="40"/>
        <v>1</v>
      </c>
      <c r="AC81">
        <f t="shared" si="40"/>
        <v>1</v>
      </c>
      <c r="AD81">
        <f t="shared" si="40"/>
        <v>1</v>
      </c>
      <c r="AE81">
        <f t="shared" si="40"/>
        <v>1</v>
      </c>
      <c r="AF81">
        <f t="shared" si="40"/>
        <v>1</v>
      </c>
      <c r="AG81">
        <f t="shared" si="40"/>
        <v>1</v>
      </c>
      <c r="AH81">
        <f t="shared" si="40"/>
        <v>1</v>
      </c>
      <c r="AI81">
        <f t="shared" si="40"/>
        <v>1</v>
      </c>
      <c r="AJ81">
        <f t="shared" si="40"/>
        <v>1</v>
      </c>
      <c r="AK81">
        <f t="shared" si="40"/>
        <v>1</v>
      </c>
      <c r="AL81">
        <f t="shared" si="40"/>
        <v>1</v>
      </c>
      <c r="AM81">
        <f t="shared" si="40"/>
        <v>1</v>
      </c>
      <c r="AN81">
        <f t="shared" si="40"/>
        <v>1</v>
      </c>
      <c r="AO81">
        <f t="shared" si="40"/>
        <v>1</v>
      </c>
      <c r="AP81">
        <f t="shared" si="40"/>
        <v>1</v>
      </c>
      <c r="AQ81">
        <f t="shared" si="40"/>
        <v>1</v>
      </c>
      <c r="AR81">
        <f t="shared" si="40"/>
        <v>1</v>
      </c>
      <c r="AS81">
        <f t="shared" si="40"/>
        <v>1</v>
      </c>
      <c r="AT81">
        <f t="shared" si="40"/>
        <v>1</v>
      </c>
      <c r="AU81">
        <f t="shared" si="40"/>
        <v>1</v>
      </c>
      <c r="AV81">
        <f t="shared" si="40"/>
        <v>1</v>
      </c>
      <c r="AW81">
        <f t="shared" si="40"/>
        <v>1</v>
      </c>
      <c r="AX81">
        <f t="shared" si="40"/>
        <v>1</v>
      </c>
      <c r="AY81">
        <f t="shared" si="40"/>
        <v>1</v>
      </c>
      <c r="AZ81">
        <f t="shared" si="40"/>
        <v>1</v>
      </c>
      <c r="BA81">
        <f t="shared" si="40"/>
        <v>1</v>
      </c>
      <c r="BB81">
        <f t="shared" si="40"/>
        <v>1</v>
      </c>
      <c r="BC81">
        <f t="shared" si="40"/>
        <v>1</v>
      </c>
      <c r="BD81">
        <f t="shared" si="40"/>
        <v>1</v>
      </c>
      <c r="BE81">
        <f t="shared" si="40"/>
        <v>1</v>
      </c>
      <c r="BF81">
        <f t="shared" si="40"/>
        <v>1</v>
      </c>
      <c r="BG81">
        <f t="shared" si="40"/>
        <v>1</v>
      </c>
      <c r="BH81">
        <f t="shared" si="40"/>
        <v>1</v>
      </c>
      <c r="BI81">
        <f t="shared" si="40"/>
        <v>1</v>
      </c>
      <c r="BJ81">
        <f t="shared" si="40"/>
        <v>1</v>
      </c>
      <c r="BK81">
        <f t="shared" si="40"/>
        <v>1</v>
      </c>
      <c r="BL81">
        <f t="shared" si="40"/>
        <v>1</v>
      </c>
      <c r="BM81">
        <f t="shared" si="40"/>
        <v>1</v>
      </c>
      <c r="BN81">
        <f t="shared" si="40"/>
        <v>1</v>
      </c>
      <c r="BO81">
        <f t="shared" ref="BO81:CX84" si="41">IF(BO$2&lt;$A81,1,0)</f>
        <v>1</v>
      </c>
      <c r="BP81">
        <f t="shared" si="41"/>
        <v>1</v>
      </c>
      <c r="BQ81">
        <f t="shared" si="41"/>
        <v>1</v>
      </c>
      <c r="BR81">
        <f t="shared" si="41"/>
        <v>1</v>
      </c>
      <c r="BS81">
        <f t="shared" si="41"/>
        <v>1</v>
      </c>
      <c r="BT81">
        <f t="shared" si="41"/>
        <v>1</v>
      </c>
      <c r="BU81">
        <f t="shared" si="41"/>
        <v>1</v>
      </c>
      <c r="BV81">
        <f t="shared" si="41"/>
        <v>1</v>
      </c>
      <c r="BW81">
        <f t="shared" si="41"/>
        <v>1</v>
      </c>
      <c r="BX81">
        <f t="shared" si="41"/>
        <v>1</v>
      </c>
      <c r="BY81">
        <f t="shared" si="41"/>
        <v>1</v>
      </c>
      <c r="BZ81">
        <f t="shared" si="41"/>
        <v>1</v>
      </c>
      <c r="CA81">
        <f t="shared" si="41"/>
        <v>1</v>
      </c>
      <c r="CB81">
        <f t="shared" si="41"/>
        <v>1</v>
      </c>
      <c r="CC81">
        <f t="shared" si="41"/>
        <v>1</v>
      </c>
      <c r="CD81">
        <f t="shared" si="41"/>
        <v>1</v>
      </c>
      <c r="CE81">
        <f t="shared" si="41"/>
        <v>1</v>
      </c>
      <c r="CF81">
        <f t="shared" si="41"/>
        <v>1</v>
      </c>
      <c r="CG81">
        <f t="shared" si="41"/>
        <v>1</v>
      </c>
      <c r="CH81">
        <f t="shared" si="41"/>
        <v>1</v>
      </c>
      <c r="CI81">
        <f t="shared" si="41"/>
        <v>1</v>
      </c>
      <c r="CJ81">
        <f t="shared" si="41"/>
        <v>1</v>
      </c>
      <c r="CK81">
        <f t="shared" si="41"/>
        <v>1</v>
      </c>
      <c r="CL81">
        <f t="shared" si="41"/>
        <v>1</v>
      </c>
      <c r="CM81">
        <f t="shared" si="41"/>
        <v>1</v>
      </c>
      <c r="CN81">
        <f t="shared" si="41"/>
        <v>1</v>
      </c>
      <c r="CO81">
        <f t="shared" si="41"/>
        <v>1</v>
      </c>
      <c r="CP81">
        <f t="shared" si="41"/>
        <v>1</v>
      </c>
      <c r="CQ81">
        <f t="shared" si="41"/>
        <v>1</v>
      </c>
      <c r="CR81">
        <f t="shared" si="41"/>
        <v>1</v>
      </c>
      <c r="CS81">
        <f t="shared" si="41"/>
        <v>1</v>
      </c>
      <c r="CT81">
        <f t="shared" si="41"/>
        <v>1</v>
      </c>
      <c r="CU81">
        <f t="shared" si="41"/>
        <v>1</v>
      </c>
      <c r="CV81">
        <f t="shared" si="41"/>
        <v>1</v>
      </c>
      <c r="CW81">
        <f t="shared" si="41"/>
        <v>1</v>
      </c>
      <c r="CX81">
        <f t="shared" si="41"/>
        <v>1</v>
      </c>
    </row>
    <row r="82" spans="1:102" x14ac:dyDescent="0.25">
      <c r="A82" s="6">
        <v>213.00361681883285</v>
      </c>
      <c r="C82">
        <f t="shared" si="34"/>
        <v>0</v>
      </c>
      <c r="D82">
        <f t="shared" ref="D82:BO85" si="42">IF(D$2&lt;$A82,1,0)</f>
        <v>0</v>
      </c>
      <c r="E82">
        <f t="shared" si="42"/>
        <v>0</v>
      </c>
      <c r="F82">
        <f t="shared" si="42"/>
        <v>1</v>
      </c>
      <c r="G82">
        <f t="shared" si="42"/>
        <v>1</v>
      </c>
      <c r="H82">
        <f t="shared" si="42"/>
        <v>1</v>
      </c>
      <c r="I82">
        <f t="shared" si="42"/>
        <v>1</v>
      </c>
      <c r="J82">
        <f t="shared" si="42"/>
        <v>1</v>
      </c>
      <c r="K82">
        <f t="shared" si="42"/>
        <v>1</v>
      </c>
      <c r="L82">
        <f t="shared" si="42"/>
        <v>1</v>
      </c>
      <c r="M82">
        <f t="shared" si="42"/>
        <v>1</v>
      </c>
      <c r="N82">
        <f t="shared" si="42"/>
        <v>1</v>
      </c>
      <c r="O82">
        <f t="shared" si="42"/>
        <v>1</v>
      </c>
      <c r="P82">
        <f t="shared" si="42"/>
        <v>1</v>
      </c>
      <c r="Q82">
        <f t="shared" si="42"/>
        <v>1</v>
      </c>
      <c r="R82">
        <f t="shared" si="42"/>
        <v>1</v>
      </c>
      <c r="S82">
        <f t="shared" si="42"/>
        <v>1</v>
      </c>
      <c r="T82">
        <f t="shared" si="42"/>
        <v>1</v>
      </c>
      <c r="U82">
        <f t="shared" si="42"/>
        <v>1</v>
      </c>
      <c r="V82">
        <f t="shared" si="42"/>
        <v>1</v>
      </c>
      <c r="W82">
        <f t="shared" si="42"/>
        <v>1</v>
      </c>
      <c r="X82">
        <f t="shared" si="42"/>
        <v>1</v>
      </c>
      <c r="Y82">
        <f t="shared" si="42"/>
        <v>1</v>
      </c>
      <c r="Z82">
        <f t="shared" si="42"/>
        <v>1</v>
      </c>
      <c r="AA82">
        <f t="shared" si="42"/>
        <v>1</v>
      </c>
      <c r="AB82">
        <f t="shared" si="42"/>
        <v>1</v>
      </c>
      <c r="AC82">
        <f t="shared" si="42"/>
        <v>1</v>
      </c>
      <c r="AD82">
        <f t="shared" si="42"/>
        <v>1</v>
      </c>
      <c r="AE82">
        <f t="shared" si="42"/>
        <v>1</v>
      </c>
      <c r="AF82">
        <f t="shared" si="42"/>
        <v>1</v>
      </c>
      <c r="AG82">
        <f t="shared" si="42"/>
        <v>1</v>
      </c>
      <c r="AH82">
        <f t="shared" si="42"/>
        <v>1</v>
      </c>
      <c r="AI82">
        <f t="shared" si="42"/>
        <v>1</v>
      </c>
      <c r="AJ82">
        <f t="shared" si="42"/>
        <v>1</v>
      </c>
      <c r="AK82">
        <f t="shared" si="42"/>
        <v>1</v>
      </c>
      <c r="AL82">
        <f t="shared" si="42"/>
        <v>1</v>
      </c>
      <c r="AM82">
        <f t="shared" si="42"/>
        <v>1</v>
      </c>
      <c r="AN82">
        <f t="shared" si="42"/>
        <v>1</v>
      </c>
      <c r="AO82">
        <f t="shared" si="42"/>
        <v>1</v>
      </c>
      <c r="AP82">
        <f t="shared" si="42"/>
        <v>1</v>
      </c>
      <c r="AQ82">
        <f t="shared" si="42"/>
        <v>1</v>
      </c>
      <c r="AR82">
        <f t="shared" si="42"/>
        <v>1</v>
      </c>
      <c r="AS82">
        <f t="shared" si="42"/>
        <v>1</v>
      </c>
      <c r="AT82">
        <f t="shared" si="42"/>
        <v>1</v>
      </c>
      <c r="AU82">
        <f t="shared" si="42"/>
        <v>1</v>
      </c>
      <c r="AV82">
        <f t="shared" si="42"/>
        <v>1</v>
      </c>
      <c r="AW82">
        <f t="shared" si="42"/>
        <v>1</v>
      </c>
      <c r="AX82">
        <f t="shared" si="42"/>
        <v>1</v>
      </c>
      <c r="AY82">
        <f t="shared" si="42"/>
        <v>1</v>
      </c>
      <c r="AZ82">
        <f t="shared" si="42"/>
        <v>1</v>
      </c>
      <c r="BA82">
        <f t="shared" si="42"/>
        <v>1</v>
      </c>
      <c r="BB82">
        <f t="shared" si="42"/>
        <v>1</v>
      </c>
      <c r="BC82">
        <f t="shared" si="42"/>
        <v>1</v>
      </c>
      <c r="BD82">
        <f t="shared" si="42"/>
        <v>1</v>
      </c>
      <c r="BE82">
        <f t="shared" si="42"/>
        <v>1</v>
      </c>
      <c r="BF82">
        <f t="shared" si="42"/>
        <v>1</v>
      </c>
      <c r="BG82">
        <f t="shared" si="42"/>
        <v>1</v>
      </c>
      <c r="BH82">
        <f t="shared" si="42"/>
        <v>1</v>
      </c>
      <c r="BI82">
        <f t="shared" si="42"/>
        <v>1</v>
      </c>
      <c r="BJ82">
        <f t="shared" si="42"/>
        <v>1</v>
      </c>
      <c r="BK82">
        <f t="shared" si="42"/>
        <v>1</v>
      </c>
      <c r="BL82">
        <f t="shared" si="42"/>
        <v>1</v>
      </c>
      <c r="BM82">
        <f t="shared" si="42"/>
        <v>1</v>
      </c>
      <c r="BN82">
        <f t="shared" si="42"/>
        <v>1</v>
      </c>
      <c r="BO82">
        <f t="shared" si="42"/>
        <v>1</v>
      </c>
      <c r="BP82">
        <f t="shared" si="41"/>
        <v>1</v>
      </c>
      <c r="BQ82">
        <f t="shared" si="41"/>
        <v>1</v>
      </c>
      <c r="BR82">
        <f t="shared" si="41"/>
        <v>1</v>
      </c>
      <c r="BS82">
        <f t="shared" si="41"/>
        <v>1</v>
      </c>
      <c r="BT82">
        <f t="shared" si="41"/>
        <v>1</v>
      </c>
      <c r="BU82">
        <f t="shared" si="41"/>
        <v>1</v>
      </c>
      <c r="BV82">
        <f t="shared" si="41"/>
        <v>1</v>
      </c>
      <c r="BW82">
        <f t="shared" si="41"/>
        <v>1</v>
      </c>
      <c r="BX82">
        <f t="shared" si="41"/>
        <v>1</v>
      </c>
      <c r="BY82">
        <f t="shared" si="41"/>
        <v>1</v>
      </c>
      <c r="BZ82">
        <f t="shared" si="41"/>
        <v>1</v>
      </c>
      <c r="CA82">
        <f t="shared" si="41"/>
        <v>1</v>
      </c>
      <c r="CB82">
        <f t="shared" si="41"/>
        <v>1</v>
      </c>
      <c r="CC82">
        <f t="shared" si="41"/>
        <v>1</v>
      </c>
      <c r="CD82">
        <f t="shared" si="41"/>
        <v>1</v>
      </c>
      <c r="CE82">
        <f t="shared" si="41"/>
        <v>1</v>
      </c>
      <c r="CF82">
        <f t="shared" si="41"/>
        <v>1</v>
      </c>
      <c r="CG82">
        <f t="shared" si="41"/>
        <v>1</v>
      </c>
      <c r="CH82">
        <f t="shared" si="41"/>
        <v>1</v>
      </c>
      <c r="CI82">
        <f t="shared" si="41"/>
        <v>1</v>
      </c>
      <c r="CJ82">
        <f t="shared" si="41"/>
        <v>1</v>
      </c>
      <c r="CK82">
        <f t="shared" si="41"/>
        <v>1</v>
      </c>
      <c r="CL82">
        <f t="shared" si="41"/>
        <v>1</v>
      </c>
      <c r="CM82">
        <f t="shared" si="41"/>
        <v>1</v>
      </c>
      <c r="CN82">
        <f t="shared" si="41"/>
        <v>1</v>
      </c>
      <c r="CO82">
        <f t="shared" si="41"/>
        <v>1</v>
      </c>
      <c r="CP82">
        <f t="shared" si="41"/>
        <v>1</v>
      </c>
      <c r="CQ82">
        <f t="shared" si="41"/>
        <v>1</v>
      </c>
      <c r="CR82">
        <f t="shared" si="41"/>
        <v>1</v>
      </c>
      <c r="CS82">
        <f t="shared" si="41"/>
        <v>1</v>
      </c>
      <c r="CT82">
        <f t="shared" si="41"/>
        <v>1</v>
      </c>
      <c r="CU82">
        <f t="shared" si="41"/>
        <v>1</v>
      </c>
      <c r="CV82">
        <f t="shared" si="41"/>
        <v>1</v>
      </c>
      <c r="CW82">
        <f t="shared" si="41"/>
        <v>1</v>
      </c>
      <c r="CX82">
        <f t="shared" si="41"/>
        <v>1</v>
      </c>
    </row>
    <row r="83" spans="1:102" x14ac:dyDescent="0.25">
      <c r="A83" s="6" t="str">
        <v xml:space="preserve"> </v>
      </c>
    </row>
    <row r="84" spans="1:102" x14ac:dyDescent="0.25">
      <c r="A84" s="6">
        <v>213.00418003237823</v>
      </c>
      <c r="C84">
        <f t="shared" si="34"/>
        <v>0</v>
      </c>
      <c r="D84">
        <f t="shared" si="42"/>
        <v>0</v>
      </c>
      <c r="E84">
        <f t="shared" si="42"/>
        <v>0</v>
      </c>
      <c r="F84">
        <f t="shared" si="42"/>
        <v>1</v>
      </c>
      <c r="G84">
        <f t="shared" si="42"/>
        <v>1</v>
      </c>
      <c r="H84">
        <f t="shared" si="42"/>
        <v>1</v>
      </c>
      <c r="I84">
        <f t="shared" si="42"/>
        <v>1</v>
      </c>
      <c r="J84">
        <f t="shared" si="42"/>
        <v>1</v>
      </c>
      <c r="K84">
        <f t="shared" si="42"/>
        <v>1</v>
      </c>
      <c r="L84">
        <f t="shared" si="42"/>
        <v>1</v>
      </c>
      <c r="M84">
        <f t="shared" si="42"/>
        <v>1</v>
      </c>
      <c r="N84">
        <f t="shared" si="42"/>
        <v>1</v>
      </c>
      <c r="O84">
        <f t="shared" si="42"/>
        <v>1</v>
      </c>
      <c r="P84">
        <f t="shared" si="42"/>
        <v>1</v>
      </c>
      <c r="Q84">
        <f t="shared" si="42"/>
        <v>1</v>
      </c>
      <c r="R84">
        <f t="shared" si="42"/>
        <v>1</v>
      </c>
      <c r="S84">
        <f t="shared" si="42"/>
        <v>1</v>
      </c>
      <c r="T84">
        <f t="shared" si="42"/>
        <v>1</v>
      </c>
      <c r="U84">
        <f t="shared" si="42"/>
        <v>1</v>
      </c>
      <c r="V84">
        <f t="shared" si="42"/>
        <v>1</v>
      </c>
      <c r="W84">
        <f t="shared" si="42"/>
        <v>1</v>
      </c>
      <c r="X84">
        <f t="shared" si="42"/>
        <v>1</v>
      </c>
      <c r="Y84">
        <f t="shared" si="42"/>
        <v>1</v>
      </c>
      <c r="Z84">
        <f t="shared" si="42"/>
        <v>1</v>
      </c>
      <c r="AA84">
        <f t="shared" si="42"/>
        <v>1</v>
      </c>
      <c r="AB84">
        <f t="shared" si="42"/>
        <v>1</v>
      </c>
      <c r="AC84">
        <f t="shared" si="42"/>
        <v>1</v>
      </c>
      <c r="AD84">
        <f t="shared" si="42"/>
        <v>1</v>
      </c>
      <c r="AE84">
        <f t="shared" si="42"/>
        <v>1</v>
      </c>
      <c r="AF84">
        <f t="shared" si="42"/>
        <v>1</v>
      </c>
      <c r="AG84">
        <f t="shared" si="42"/>
        <v>1</v>
      </c>
      <c r="AH84">
        <f t="shared" si="42"/>
        <v>1</v>
      </c>
      <c r="AI84">
        <f t="shared" si="42"/>
        <v>1</v>
      </c>
      <c r="AJ84">
        <f t="shared" si="42"/>
        <v>1</v>
      </c>
      <c r="AK84">
        <f t="shared" si="42"/>
        <v>1</v>
      </c>
      <c r="AL84">
        <f t="shared" si="42"/>
        <v>1</v>
      </c>
      <c r="AM84">
        <f t="shared" si="42"/>
        <v>1</v>
      </c>
      <c r="AN84">
        <f t="shared" si="42"/>
        <v>1</v>
      </c>
      <c r="AO84">
        <f t="shared" si="42"/>
        <v>1</v>
      </c>
      <c r="AP84">
        <f t="shared" si="42"/>
        <v>1</v>
      </c>
      <c r="AQ84">
        <f t="shared" si="42"/>
        <v>1</v>
      </c>
      <c r="AR84">
        <f t="shared" si="42"/>
        <v>1</v>
      </c>
      <c r="AS84">
        <f t="shared" si="42"/>
        <v>1</v>
      </c>
      <c r="AT84">
        <f t="shared" si="42"/>
        <v>1</v>
      </c>
      <c r="AU84">
        <f t="shared" si="42"/>
        <v>1</v>
      </c>
      <c r="AV84">
        <f t="shared" si="42"/>
        <v>1</v>
      </c>
      <c r="AW84">
        <f t="shared" si="42"/>
        <v>1</v>
      </c>
      <c r="AX84">
        <f t="shared" si="42"/>
        <v>1</v>
      </c>
      <c r="AY84">
        <f t="shared" si="42"/>
        <v>1</v>
      </c>
      <c r="AZ84">
        <f t="shared" si="42"/>
        <v>1</v>
      </c>
      <c r="BA84">
        <f t="shared" si="42"/>
        <v>1</v>
      </c>
      <c r="BB84">
        <f t="shared" si="42"/>
        <v>1</v>
      </c>
      <c r="BC84">
        <f t="shared" si="42"/>
        <v>1</v>
      </c>
      <c r="BD84">
        <f t="shared" si="42"/>
        <v>1</v>
      </c>
      <c r="BE84">
        <f t="shared" si="42"/>
        <v>1</v>
      </c>
      <c r="BF84">
        <f t="shared" si="42"/>
        <v>1</v>
      </c>
      <c r="BG84">
        <f t="shared" si="42"/>
        <v>1</v>
      </c>
      <c r="BH84">
        <f t="shared" si="42"/>
        <v>1</v>
      </c>
      <c r="BI84">
        <f t="shared" si="42"/>
        <v>1</v>
      </c>
      <c r="BJ84">
        <f t="shared" si="42"/>
        <v>1</v>
      </c>
      <c r="BK84">
        <f t="shared" si="42"/>
        <v>1</v>
      </c>
      <c r="BL84">
        <f t="shared" si="42"/>
        <v>1</v>
      </c>
      <c r="BM84">
        <f t="shared" si="42"/>
        <v>1</v>
      </c>
      <c r="BN84">
        <f t="shared" si="42"/>
        <v>1</v>
      </c>
      <c r="BO84">
        <f t="shared" si="42"/>
        <v>1</v>
      </c>
      <c r="BP84">
        <f t="shared" si="41"/>
        <v>1</v>
      </c>
      <c r="BQ84">
        <f t="shared" si="41"/>
        <v>1</v>
      </c>
      <c r="BR84">
        <f t="shared" si="41"/>
        <v>1</v>
      </c>
      <c r="BS84">
        <f t="shared" si="41"/>
        <v>1</v>
      </c>
      <c r="BT84">
        <f t="shared" si="41"/>
        <v>1</v>
      </c>
      <c r="BU84">
        <f t="shared" si="41"/>
        <v>1</v>
      </c>
      <c r="BV84">
        <f t="shared" si="41"/>
        <v>1</v>
      </c>
      <c r="BW84">
        <f t="shared" si="41"/>
        <v>1</v>
      </c>
      <c r="BX84">
        <f t="shared" si="41"/>
        <v>1</v>
      </c>
      <c r="BY84">
        <f t="shared" si="41"/>
        <v>1</v>
      </c>
      <c r="BZ84">
        <f t="shared" si="41"/>
        <v>1</v>
      </c>
      <c r="CA84">
        <f t="shared" si="41"/>
        <v>1</v>
      </c>
      <c r="CB84">
        <f t="shared" si="41"/>
        <v>1</v>
      </c>
      <c r="CC84">
        <f t="shared" si="41"/>
        <v>1</v>
      </c>
      <c r="CD84">
        <f t="shared" si="41"/>
        <v>1</v>
      </c>
      <c r="CE84">
        <f t="shared" si="41"/>
        <v>1</v>
      </c>
      <c r="CF84">
        <f t="shared" si="41"/>
        <v>1</v>
      </c>
      <c r="CG84">
        <f t="shared" si="41"/>
        <v>1</v>
      </c>
      <c r="CH84">
        <f t="shared" si="41"/>
        <v>1</v>
      </c>
      <c r="CI84">
        <f t="shared" si="41"/>
        <v>1</v>
      </c>
      <c r="CJ84">
        <f t="shared" si="41"/>
        <v>1</v>
      </c>
      <c r="CK84">
        <f t="shared" si="41"/>
        <v>1</v>
      </c>
      <c r="CL84">
        <f t="shared" si="41"/>
        <v>1</v>
      </c>
      <c r="CM84">
        <f t="shared" si="41"/>
        <v>1</v>
      </c>
      <c r="CN84">
        <f t="shared" si="41"/>
        <v>1</v>
      </c>
      <c r="CO84">
        <f t="shared" si="41"/>
        <v>1</v>
      </c>
      <c r="CP84">
        <f t="shared" si="41"/>
        <v>1</v>
      </c>
      <c r="CQ84">
        <f t="shared" si="41"/>
        <v>1</v>
      </c>
      <c r="CR84">
        <f t="shared" si="41"/>
        <v>1</v>
      </c>
      <c r="CS84">
        <f t="shared" si="41"/>
        <v>1</v>
      </c>
      <c r="CT84">
        <f t="shared" si="41"/>
        <v>1</v>
      </c>
      <c r="CU84">
        <f t="shared" si="41"/>
        <v>1</v>
      </c>
      <c r="CV84">
        <f t="shared" si="41"/>
        <v>1</v>
      </c>
      <c r="CW84">
        <f t="shared" si="41"/>
        <v>1</v>
      </c>
      <c r="CX84">
        <f t="shared" si="41"/>
        <v>1</v>
      </c>
    </row>
    <row r="85" spans="1:102" x14ac:dyDescent="0.25">
      <c r="A85" s="6">
        <v>213.00403922885226</v>
      </c>
      <c r="C85">
        <f t="shared" si="34"/>
        <v>0</v>
      </c>
      <c r="D85">
        <f t="shared" si="42"/>
        <v>0</v>
      </c>
      <c r="E85">
        <f t="shared" si="42"/>
        <v>0</v>
      </c>
      <c r="F85">
        <f t="shared" si="42"/>
        <v>1</v>
      </c>
      <c r="G85">
        <f t="shared" si="42"/>
        <v>1</v>
      </c>
      <c r="H85">
        <f t="shared" si="42"/>
        <v>1</v>
      </c>
      <c r="I85">
        <f t="shared" si="42"/>
        <v>1</v>
      </c>
      <c r="J85">
        <f t="shared" si="42"/>
        <v>1</v>
      </c>
      <c r="K85">
        <f t="shared" si="42"/>
        <v>1</v>
      </c>
      <c r="L85">
        <f t="shared" si="42"/>
        <v>1</v>
      </c>
      <c r="M85">
        <f t="shared" si="42"/>
        <v>1</v>
      </c>
      <c r="N85">
        <f t="shared" si="42"/>
        <v>1</v>
      </c>
      <c r="O85">
        <f t="shared" si="42"/>
        <v>1</v>
      </c>
      <c r="P85">
        <f t="shared" si="42"/>
        <v>1</v>
      </c>
      <c r="Q85">
        <f t="shared" si="42"/>
        <v>1</v>
      </c>
      <c r="R85">
        <f t="shared" si="42"/>
        <v>1</v>
      </c>
      <c r="S85">
        <f t="shared" si="42"/>
        <v>1</v>
      </c>
      <c r="T85">
        <f t="shared" si="42"/>
        <v>1</v>
      </c>
      <c r="U85">
        <f t="shared" si="42"/>
        <v>1</v>
      </c>
      <c r="V85">
        <f t="shared" si="42"/>
        <v>1</v>
      </c>
      <c r="W85">
        <f t="shared" si="42"/>
        <v>1</v>
      </c>
      <c r="X85">
        <f t="shared" si="42"/>
        <v>1</v>
      </c>
      <c r="Y85">
        <f t="shared" si="42"/>
        <v>1</v>
      </c>
      <c r="Z85">
        <f t="shared" si="42"/>
        <v>1</v>
      </c>
      <c r="AA85">
        <f t="shared" si="42"/>
        <v>1</v>
      </c>
      <c r="AB85">
        <f t="shared" si="42"/>
        <v>1</v>
      </c>
      <c r="AC85">
        <f t="shared" si="42"/>
        <v>1</v>
      </c>
      <c r="AD85">
        <f t="shared" si="42"/>
        <v>1</v>
      </c>
      <c r="AE85">
        <f t="shared" si="42"/>
        <v>1</v>
      </c>
      <c r="AF85">
        <f t="shared" si="42"/>
        <v>1</v>
      </c>
      <c r="AG85">
        <f t="shared" si="42"/>
        <v>1</v>
      </c>
      <c r="AH85">
        <f t="shared" si="42"/>
        <v>1</v>
      </c>
      <c r="AI85">
        <f t="shared" si="42"/>
        <v>1</v>
      </c>
      <c r="AJ85">
        <f t="shared" si="42"/>
        <v>1</v>
      </c>
      <c r="AK85">
        <f t="shared" si="42"/>
        <v>1</v>
      </c>
      <c r="AL85">
        <f t="shared" si="42"/>
        <v>1</v>
      </c>
      <c r="AM85">
        <f t="shared" si="42"/>
        <v>1</v>
      </c>
      <c r="AN85">
        <f t="shared" si="42"/>
        <v>1</v>
      </c>
      <c r="AO85">
        <f t="shared" si="42"/>
        <v>1</v>
      </c>
      <c r="AP85">
        <f t="shared" si="42"/>
        <v>1</v>
      </c>
      <c r="AQ85">
        <f t="shared" si="42"/>
        <v>1</v>
      </c>
      <c r="AR85">
        <f t="shared" si="42"/>
        <v>1</v>
      </c>
      <c r="AS85">
        <f t="shared" si="42"/>
        <v>1</v>
      </c>
      <c r="AT85">
        <f t="shared" si="42"/>
        <v>1</v>
      </c>
      <c r="AU85">
        <f t="shared" si="42"/>
        <v>1</v>
      </c>
      <c r="AV85">
        <f t="shared" si="42"/>
        <v>1</v>
      </c>
      <c r="AW85">
        <f t="shared" si="42"/>
        <v>1</v>
      </c>
      <c r="AX85">
        <f t="shared" si="42"/>
        <v>1</v>
      </c>
      <c r="AY85">
        <f t="shared" si="42"/>
        <v>1</v>
      </c>
      <c r="AZ85">
        <f t="shared" si="42"/>
        <v>1</v>
      </c>
      <c r="BA85">
        <f t="shared" si="42"/>
        <v>1</v>
      </c>
      <c r="BB85">
        <f t="shared" si="42"/>
        <v>1</v>
      </c>
      <c r="BC85">
        <f t="shared" si="42"/>
        <v>1</v>
      </c>
      <c r="BD85">
        <f t="shared" si="42"/>
        <v>1</v>
      </c>
      <c r="BE85">
        <f t="shared" si="42"/>
        <v>1</v>
      </c>
      <c r="BF85">
        <f t="shared" si="42"/>
        <v>1</v>
      </c>
      <c r="BG85">
        <f t="shared" si="42"/>
        <v>1</v>
      </c>
      <c r="BH85">
        <f t="shared" si="42"/>
        <v>1</v>
      </c>
      <c r="BI85">
        <f t="shared" si="42"/>
        <v>1</v>
      </c>
      <c r="BJ85">
        <f t="shared" si="42"/>
        <v>1</v>
      </c>
      <c r="BK85">
        <f t="shared" si="42"/>
        <v>1</v>
      </c>
      <c r="BL85">
        <f t="shared" si="42"/>
        <v>1</v>
      </c>
      <c r="BM85">
        <f t="shared" si="42"/>
        <v>1</v>
      </c>
      <c r="BN85">
        <f t="shared" si="42"/>
        <v>1</v>
      </c>
      <c r="BO85">
        <f t="shared" ref="BO85:CX88" si="43">IF(BO$2&lt;$A85,1,0)</f>
        <v>1</v>
      </c>
      <c r="BP85">
        <f t="shared" si="43"/>
        <v>1</v>
      </c>
      <c r="BQ85">
        <f t="shared" si="43"/>
        <v>1</v>
      </c>
      <c r="BR85">
        <f t="shared" si="43"/>
        <v>1</v>
      </c>
      <c r="BS85">
        <f t="shared" si="43"/>
        <v>1</v>
      </c>
      <c r="BT85">
        <f t="shared" si="43"/>
        <v>1</v>
      </c>
      <c r="BU85">
        <f t="shared" si="43"/>
        <v>1</v>
      </c>
      <c r="BV85">
        <f t="shared" si="43"/>
        <v>1</v>
      </c>
      <c r="BW85">
        <f t="shared" si="43"/>
        <v>1</v>
      </c>
      <c r="BX85">
        <f t="shared" si="43"/>
        <v>1</v>
      </c>
      <c r="BY85">
        <f t="shared" si="43"/>
        <v>1</v>
      </c>
      <c r="BZ85">
        <f t="shared" si="43"/>
        <v>1</v>
      </c>
      <c r="CA85">
        <f t="shared" si="43"/>
        <v>1</v>
      </c>
      <c r="CB85">
        <f t="shared" si="43"/>
        <v>1</v>
      </c>
      <c r="CC85">
        <f t="shared" si="43"/>
        <v>1</v>
      </c>
      <c r="CD85">
        <f t="shared" si="43"/>
        <v>1</v>
      </c>
      <c r="CE85">
        <f t="shared" si="43"/>
        <v>1</v>
      </c>
      <c r="CF85">
        <f t="shared" si="43"/>
        <v>1</v>
      </c>
      <c r="CG85">
        <f t="shared" si="43"/>
        <v>1</v>
      </c>
      <c r="CH85">
        <f t="shared" si="43"/>
        <v>1</v>
      </c>
      <c r="CI85">
        <f t="shared" si="43"/>
        <v>1</v>
      </c>
      <c r="CJ85">
        <f t="shared" si="43"/>
        <v>1</v>
      </c>
      <c r="CK85">
        <f t="shared" si="43"/>
        <v>1</v>
      </c>
      <c r="CL85">
        <f t="shared" si="43"/>
        <v>1</v>
      </c>
      <c r="CM85">
        <f t="shared" si="43"/>
        <v>1</v>
      </c>
      <c r="CN85">
        <f t="shared" si="43"/>
        <v>1</v>
      </c>
      <c r="CO85">
        <f t="shared" si="43"/>
        <v>1</v>
      </c>
      <c r="CP85">
        <f t="shared" si="43"/>
        <v>1</v>
      </c>
      <c r="CQ85">
        <f t="shared" si="43"/>
        <v>1</v>
      </c>
      <c r="CR85">
        <f t="shared" si="43"/>
        <v>1</v>
      </c>
      <c r="CS85">
        <f t="shared" si="43"/>
        <v>1</v>
      </c>
      <c r="CT85">
        <f t="shared" si="43"/>
        <v>1</v>
      </c>
      <c r="CU85">
        <f t="shared" si="43"/>
        <v>1</v>
      </c>
      <c r="CV85">
        <f t="shared" si="43"/>
        <v>1</v>
      </c>
      <c r="CW85">
        <f t="shared" si="43"/>
        <v>1</v>
      </c>
      <c r="CX85">
        <f t="shared" si="43"/>
        <v>1</v>
      </c>
    </row>
    <row r="86" spans="1:102" x14ac:dyDescent="0.25">
      <c r="A86" s="6">
        <v>213.00389842541935</v>
      </c>
      <c r="C86">
        <f t="shared" si="34"/>
        <v>0</v>
      </c>
      <c r="D86">
        <f t="shared" ref="D86:BO89" si="44">IF(D$2&lt;$A86,1,0)</f>
        <v>0</v>
      </c>
      <c r="E86">
        <f t="shared" si="44"/>
        <v>0</v>
      </c>
      <c r="F86">
        <f t="shared" si="44"/>
        <v>1</v>
      </c>
      <c r="G86">
        <f t="shared" si="44"/>
        <v>1</v>
      </c>
      <c r="H86">
        <f t="shared" si="44"/>
        <v>1</v>
      </c>
      <c r="I86">
        <f t="shared" si="44"/>
        <v>1</v>
      </c>
      <c r="J86">
        <f t="shared" si="44"/>
        <v>1</v>
      </c>
      <c r="K86">
        <f t="shared" si="44"/>
        <v>1</v>
      </c>
      <c r="L86">
        <f t="shared" si="44"/>
        <v>1</v>
      </c>
      <c r="M86">
        <f t="shared" si="44"/>
        <v>1</v>
      </c>
      <c r="N86">
        <f t="shared" si="44"/>
        <v>1</v>
      </c>
      <c r="O86">
        <f t="shared" si="44"/>
        <v>1</v>
      </c>
      <c r="P86">
        <f t="shared" si="44"/>
        <v>1</v>
      </c>
      <c r="Q86">
        <f t="shared" si="44"/>
        <v>1</v>
      </c>
      <c r="R86">
        <f t="shared" si="44"/>
        <v>1</v>
      </c>
      <c r="S86">
        <f t="shared" si="44"/>
        <v>1</v>
      </c>
      <c r="T86">
        <f t="shared" si="44"/>
        <v>1</v>
      </c>
      <c r="U86">
        <f t="shared" si="44"/>
        <v>1</v>
      </c>
      <c r="V86">
        <f t="shared" si="44"/>
        <v>1</v>
      </c>
      <c r="W86">
        <f t="shared" si="44"/>
        <v>1</v>
      </c>
      <c r="X86">
        <f t="shared" si="44"/>
        <v>1</v>
      </c>
      <c r="Y86">
        <f t="shared" si="44"/>
        <v>1</v>
      </c>
      <c r="Z86">
        <f t="shared" si="44"/>
        <v>1</v>
      </c>
      <c r="AA86">
        <f t="shared" si="44"/>
        <v>1</v>
      </c>
      <c r="AB86">
        <f t="shared" si="44"/>
        <v>1</v>
      </c>
      <c r="AC86">
        <f t="shared" si="44"/>
        <v>1</v>
      </c>
      <c r="AD86">
        <f t="shared" si="44"/>
        <v>1</v>
      </c>
      <c r="AE86">
        <f t="shared" si="44"/>
        <v>1</v>
      </c>
      <c r="AF86">
        <f t="shared" si="44"/>
        <v>1</v>
      </c>
      <c r="AG86">
        <f t="shared" si="44"/>
        <v>1</v>
      </c>
      <c r="AH86">
        <f t="shared" si="44"/>
        <v>1</v>
      </c>
      <c r="AI86">
        <f t="shared" si="44"/>
        <v>1</v>
      </c>
      <c r="AJ86">
        <f t="shared" si="44"/>
        <v>1</v>
      </c>
      <c r="AK86">
        <f t="shared" si="44"/>
        <v>1</v>
      </c>
      <c r="AL86">
        <f t="shared" si="44"/>
        <v>1</v>
      </c>
      <c r="AM86">
        <f t="shared" si="44"/>
        <v>1</v>
      </c>
      <c r="AN86">
        <f t="shared" si="44"/>
        <v>1</v>
      </c>
      <c r="AO86">
        <f t="shared" si="44"/>
        <v>1</v>
      </c>
      <c r="AP86">
        <f t="shared" si="44"/>
        <v>1</v>
      </c>
      <c r="AQ86">
        <f t="shared" si="44"/>
        <v>1</v>
      </c>
      <c r="AR86">
        <f t="shared" si="44"/>
        <v>1</v>
      </c>
      <c r="AS86">
        <f t="shared" si="44"/>
        <v>1</v>
      </c>
      <c r="AT86">
        <f t="shared" si="44"/>
        <v>1</v>
      </c>
      <c r="AU86">
        <f t="shared" si="44"/>
        <v>1</v>
      </c>
      <c r="AV86">
        <f t="shared" si="44"/>
        <v>1</v>
      </c>
      <c r="AW86">
        <f t="shared" si="44"/>
        <v>1</v>
      </c>
      <c r="AX86">
        <f t="shared" si="44"/>
        <v>1</v>
      </c>
      <c r="AY86">
        <f t="shared" si="44"/>
        <v>1</v>
      </c>
      <c r="AZ86">
        <f t="shared" si="44"/>
        <v>1</v>
      </c>
      <c r="BA86">
        <f t="shared" si="44"/>
        <v>1</v>
      </c>
      <c r="BB86">
        <f t="shared" si="44"/>
        <v>1</v>
      </c>
      <c r="BC86">
        <f t="shared" si="44"/>
        <v>1</v>
      </c>
      <c r="BD86">
        <f t="shared" si="44"/>
        <v>1</v>
      </c>
      <c r="BE86">
        <f t="shared" si="44"/>
        <v>1</v>
      </c>
      <c r="BF86">
        <f t="shared" si="44"/>
        <v>1</v>
      </c>
      <c r="BG86">
        <f t="shared" si="44"/>
        <v>1</v>
      </c>
      <c r="BH86">
        <f t="shared" si="44"/>
        <v>1</v>
      </c>
      <c r="BI86">
        <f t="shared" si="44"/>
        <v>1</v>
      </c>
      <c r="BJ86">
        <f t="shared" si="44"/>
        <v>1</v>
      </c>
      <c r="BK86">
        <f t="shared" si="44"/>
        <v>1</v>
      </c>
      <c r="BL86">
        <f t="shared" si="44"/>
        <v>1</v>
      </c>
      <c r="BM86">
        <f t="shared" si="44"/>
        <v>1</v>
      </c>
      <c r="BN86">
        <f t="shared" si="44"/>
        <v>1</v>
      </c>
      <c r="BO86">
        <f t="shared" si="44"/>
        <v>1</v>
      </c>
      <c r="BP86">
        <f t="shared" si="43"/>
        <v>1</v>
      </c>
      <c r="BQ86">
        <f t="shared" si="43"/>
        <v>1</v>
      </c>
      <c r="BR86">
        <f t="shared" si="43"/>
        <v>1</v>
      </c>
      <c r="BS86">
        <f t="shared" si="43"/>
        <v>1</v>
      </c>
      <c r="BT86">
        <f t="shared" si="43"/>
        <v>1</v>
      </c>
      <c r="BU86">
        <f t="shared" si="43"/>
        <v>1</v>
      </c>
      <c r="BV86">
        <f t="shared" si="43"/>
        <v>1</v>
      </c>
      <c r="BW86">
        <f t="shared" si="43"/>
        <v>1</v>
      </c>
      <c r="BX86">
        <f t="shared" si="43"/>
        <v>1</v>
      </c>
      <c r="BY86">
        <f t="shared" si="43"/>
        <v>1</v>
      </c>
      <c r="BZ86">
        <f t="shared" si="43"/>
        <v>1</v>
      </c>
      <c r="CA86">
        <f t="shared" si="43"/>
        <v>1</v>
      </c>
      <c r="CB86">
        <f t="shared" si="43"/>
        <v>1</v>
      </c>
      <c r="CC86">
        <f t="shared" si="43"/>
        <v>1</v>
      </c>
      <c r="CD86">
        <f t="shared" si="43"/>
        <v>1</v>
      </c>
      <c r="CE86">
        <f t="shared" si="43"/>
        <v>1</v>
      </c>
      <c r="CF86">
        <f t="shared" si="43"/>
        <v>1</v>
      </c>
      <c r="CG86">
        <f t="shared" si="43"/>
        <v>1</v>
      </c>
      <c r="CH86">
        <f t="shared" si="43"/>
        <v>1</v>
      </c>
      <c r="CI86">
        <f t="shared" si="43"/>
        <v>1</v>
      </c>
      <c r="CJ86">
        <f t="shared" si="43"/>
        <v>1</v>
      </c>
      <c r="CK86">
        <f t="shared" si="43"/>
        <v>1</v>
      </c>
      <c r="CL86">
        <f t="shared" si="43"/>
        <v>1</v>
      </c>
      <c r="CM86">
        <f t="shared" si="43"/>
        <v>1</v>
      </c>
      <c r="CN86">
        <f t="shared" si="43"/>
        <v>1</v>
      </c>
      <c r="CO86">
        <f t="shared" si="43"/>
        <v>1</v>
      </c>
      <c r="CP86">
        <f t="shared" si="43"/>
        <v>1</v>
      </c>
      <c r="CQ86">
        <f t="shared" si="43"/>
        <v>1</v>
      </c>
      <c r="CR86">
        <f t="shared" si="43"/>
        <v>1</v>
      </c>
      <c r="CS86">
        <f t="shared" si="43"/>
        <v>1</v>
      </c>
      <c r="CT86">
        <f t="shared" si="43"/>
        <v>1</v>
      </c>
      <c r="CU86">
        <f t="shared" si="43"/>
        <v>1</v>
      </c>
      <c r="CV86">
        <f t="shared" si="43"/>
        <v>1</v>
      </c>
      <c r="CW86">
        <f t="shared" si="43"/>
        <v>1</v>
      </c>
      <c r="CX86">
        <f t="shared" si="43"/>
        <v>1</v>
      </c>
    </row>
    <row r="87" spans="1:102" x14ac:dyDescent="0.25">
      <c r="A87" s="6" t="str">
        <v xml:space="preserve"> </v>
      </c>
    </row>
    <row r="88" spans="1:102" x14ac:dyDescent="0.25">
      <c r="A88" s="6">
        <v>213.00403922885226</v>
      </c>
      <c r="C88">
        <f t="shared" si="34"/>
        <v>0</v>
      </c>
      <c r="D88">
        <f t="shared" si="44"/>
        <v>0</v>
      </c>
      <c r="E88">
        <f t="shared" si="44"/>
        <v>0</v>
      </c>
      <c r="F88">
        <f t="shared" si="44"/>
        <v>1</v>
      </c>
      <c r="G88">
        <f t="shared" si="44"/>
        <v>1</v>
      </c>
      <c r="H88">
        <f t="shared" si="44"/>
        <v>1</v>
      </c>
      <c r="I88">
        <f t="shared" si="44"/>
        <v>1</v>
      </c>
      <c r="J88">
        <f t="shared" si="44"/>
        <v>1</v>
      </c>
      <c r="K88">
        <f t="shared" si="44"/>
        <v>1</v>
      </c>
      <c r="L88">
        <f t="shared" si="44"/>
        <v>1</v>
      </c>
      <c r="M88">
        <f t="shared" si="44"/>
        <v>1</v>
      </c>
      <c r="N88">
        <f t="shared" si="44"/>
        <v>1</v>
      </c>
      <c r="O88">
        <f t="shared" si="44"/>
        <v>1</v>
      </c>
      <c r="P88">
        <f t="shared" si="44"/>
        <v>1</v>
      </c>
      <c r="Q88">
        <f t="shared" si="44"/>
        <v>1</v>
      </c>
      <c r="R88">
        <f t="shared" si="44"/>
        <v>1</v>
      </c>
      <c r="S88">
        <f t="shared" si="44"/>
        <v>1</v>
      </c>
      <c r="T88">
        <f t="shared" si="44"/>
        <v>1</v>
      </c>
      <c r="U88">
        <f t="shared" si="44"/>
        <v>1</v>
      </c>
      <c r="V88">
        <f t="shared" si="44"/>
        <v>1</v>
      </c>
      <c r="W88">
        <f t="shared" si="44"/>
        <v>1</v>
      </c>
      <c r="X88">
        <f t="shared" si="44"/>
        <v>1</v>
      </c>
      <c r="Y88">
        <f t="shared" si="44"/>
        <v>1</v>
      </c>
      <c r="Z88">
        <f t="shared" si="44"/>
        <v>1</v>
      </c>
      <c r="AA88">
        <f t="shared" si="44"/>
        <v>1</v>
      </c>
      <c r="AB88">
        <f t="shared" si="44"/>
        <v>1</v>
      </c>
      <c r="AC88">
        <f t="shared" si="44"/>
        <v>1</v>
      </c>
      <c r="AD88">
        <f t="shared" si="44"/>
        <v>1</v>
      </c>
      <c r="AE88">
        <f t="shared" si="44"/>
        <v>1</v>
      </c>
      <c r="AF88">
        <f t="shared" si="44"/>
        <v>1</v>
      </c>
      <c r="AG88">
        <f t="shared" si="44"/>
        <v>1</v>
      </c>
      <c r="AH88">
        <f t="shared" si="44"/>
        <v>1</v>
      </c>
      <c r="AI88">
        <f t="shared" si="44"/>
        <v>1</v>
      </c>
      <c r="AJ88">
        <f t="shared" si="44"/>
        <v>1</v>
      </c>
      <c r="AK88">
        <f t="shared" si="44"/>
        <v>1</v>
      </c>
      <c r="AL88">
        <f t="shared" si="44"/>
        <v>1</v>
      </c>
      <c r="AM88">
        <f t="shared" si="44"/>
        <v>1</v>
      </c>
      <c r="AN88">
        <f t="shared" si="44"/>
        <v>1</v>
      </c>
      <c r="AO88">
        <f t="shared" si="44"/>
        <v>1</v>
      </c>
      <c r="AP88">
        <f t="shared" si="44"/>
        <v>1</v>
      </c>
      <c r="AQ88">
        <f t="shared" si="44"/>
        <v>1</v>
      </c>
      <c r="AR88">
        <f t="shared" si="44"/>
        <v>1</v>
      </c>
      <c r="AS88">
        <f t="shared" si="44"/>
        <v>1</v>
      </c>
      <c r="AT88">
        <f t="shared" si="44"/>
        <v>1</v>
      </c>
      <c r="AU88">
        <f t="shared" si="44"/>
        <v>1</v>
      </c>
      <c r="AV88">
        <f t="shared" si="44"/>
        <v>1</v>
      </c>
      <c r="AW88">
        <f t="shared" si="44"/>
        <v>1</v>
      </c>
      <c r="AX88">
        <f t="shared" si="44"/>
        <v>1</v>
      </c>
      <c r="AY88">
        <f t="shared" si="44"/>
        <v>1</v>
      </c>
      <c r="AZ88">
        <f t="shared" si="44"/>
        <v>1</v>
      </c>
      <c r="BA88">
        <f t="shared" si="44"/>
        <v>1</v>
      </c>
      <c r="BB88">
        <f t="shared" si="44"/>
        <v>1</v>
      </c>
      <c r="BC88">
        <f t="shared" si="44"/>
        <v>1</v>
      </c>
      <c r="BD88">
        <f t="shared" si="44"/>
        <v>1</v>
      </c>
      <c r="BE88">
        <f t="shared" si="44"/>
        <v>1</v>
      </c>
      <c r="BF88">
        <f t="shared" si="44"/>
        <v>1</v>
      </c>
      <c r="BG88">
        <f t="shared" si="44"/>
        <v>1</v>
      </c>
      <c r="BH88">
        <f t="shared" si="44"/>
        <v>1</v>
      </c>
      <c r="BI88">
        <f t="shared" si="44"/>
        <v>1</v>
      </c>
      <c r="BJ88">
        <f t="shared" si="44"/>
        <v>1</v>
      </c>
      <c r="BK88">
        <f t="shared" si="44"/>
        <v>1</v>
      </c>
      <c r="BL88">
        <f t="shared" si="44"/>
        <v>1</v>
      </c>
      <c r="BM88">
        <f t="shared" si="44"/>
        <v>1</v>
      </c>
      <c r="BN88">
        <f t="shared" si="44"/>
        <v>1</v>
      </c>
      <c r="BO88">
        <f t="shared" si="44"/>
        <v>1</v>
      </c>
      <c r="BP88">
        <f t="shared" si="43"/>
        <v>1</v>
      </c>
      <c r="BQ88">
        <f t="shared" si="43"/>
        <v>1</v>
      </c>
      <c r="BR88">
        <f t="shared" si="43"/>
        <v>1</v>
      </c>
      <c r="BS88">
        <f t="shared" si="43"/>
        <v>1</v>
      </c>
      <c r="BT88">
        <f t="shared" si="43"/>
        <v>1</v>
      </c>
      <c r="BU88">
        <f t="shared" si="43"/>
        <v>1</v>
      </c>
      <c r="BV88">
        <f t="shared" si="43"/>
        <v>1</v>
      </c>
      <c r="BW88">
        <f t="shared" si="43"/>
        <v>1</v>
      </c>
      <c r="BX88">
        <f t="shared" si="43"/>
        <v>1</v>
      </c>
      <c r="BY88">
        <f t="shared" si="43"/>
        <v>1</v>
      </c>
      <c r="BZ88">
        <f t="shared" si="43"/>
        <v>1</v>
      </c>
      <c r="CA88">
        <f t="shared" si="43"/>
        <v>1</v>
      </c>
      <c r="CB88">
        <f t="shared" si="43"/>
        <v>1</v>
      </c>
      <c r="CC88">
        <f t="shared" si="43"/>
        <v>1</v>
      </c>
      <c r="CD88">
        <f t="shared" si="43"/>
        <v>1</v>
      </c>
      <c r="CE88">
        <f t="shared" si="43"/>
        <v>1</v>
      </c>
      <c r="CF88">
        <f t="shared" si="43"/>
        <v>1</v>
      </c>
      <c r="CG88">
        <f t="shared" si="43"/>
        <v>1</v>
      </c>
      <c r="CH88">
        <f t="shared" si="43"/>
        <v>1</v>
      </c>
      <c r="CI88">
        <f t="shared" si="43"/>
        <v>1</v>
      </c>
      <c r="CJ88">
        <f t="shared" si="43"/>
        <v>1</v>
      </c>
      <c r="CK88">
        <f t="shared" si="43"/>
        <v>1</v>
      </c>
      <c r="CL88">
        <f t="shared" si="43"/>
        <v>1</v>
      </c>
      <c r="CM88">
        <f t="shared" si="43"/>
        <v>1</v>
      </c>
      <c r="CN88">
        <f t="shared" si="43"/>
        <v>1</v>
      </c>
      <c r="CO88">
        <f t="shared" si="43"/>
        <v>1</v>
      </c>
      <c r="CP88">
        <f t="shared" si="43"/>
        <v>1</v>
      </c>
      <c r="CQ88">
        <f t="shared" si="43"/>
        <v>1</v>
      </c>
      <c r="CR88">
        <f t="shared" si="43"/>
        <v>1</v>
      </c>
      <c r="CS88">
        <f t="shared" si="43"/>
        <v>1</v>
      </c>
      <c r="CT88">
        <f t="shared" si="43"/>
        <v>1</v>
      </c>
      <c r="CU88">
        <f t="shared" si="43"/>
        <v>1</v>
      </c>
      <c r="CV88">
        <f t="shared" si="43"/>
        <v>1</v>
      </c>
      <c r="CW88">
        <f t="shared" si="43"/>
        <v>1</v>
      </c>
      <c r="CX88">
        <f t="shared" si="43"/>
        <v>1</v>
      </c>
    </row>
    <row r="89" spans="1:102" x14ac:dyDescent="0.25">
      <c r="A89" s="6">
        <v>213.00396882712417</v>
      </c>
      <c r="C89">
        <f t="shared" si="34"/>
        <v>0</v>
      </c>
      <c r="D89">
        <f t="shared" si="44"/>
        <v>0</v>
      </c>
      <c r="E89">
        <f t="shared" si="44"/>
        <v>0</v>
      </c>
      <c r="F89">
        <f t="shared" si="44"/>
        <v>1</v>
      </c>
      <c r="G89">
        <f t="shared" si="44"/>
        <v>1</v>
      </c>
      <c r="H89">
        <f t="shared" si="44"/>
        <v>1</v>
      </c>
      <c r="I89">
        <f t="shared" si="44"/>
        <v>1</v>
      </c>
      <c r="J89">
        <f t="shared" si="44"/>
        <v>1</v>
      </c>
      <c r="K89">
        <f t="shared" si="44"/>
        <v>1</v>
      </c>
      <c r="L89">
        <f t="shared" si="44"/>
        <v>1</v>
      </c>
      <c r="M89">
        <f t="shared" si="44"/>
        <v>1</v>
      </c>
      <c r="N89">
        <f t="shared" si="44"/>
        <v>1</v>
      </c>
      <c r="O89">
        <f t="shared" si="44"/>
        <v>1</v>
      </c>
      <c r="P89">
        <f t="shared" si="44"/>
        <v>1</v>
      </c>
      <c r="Q89">
        <f t="shared" si="44"/>
        <v>1</v>
      </c>
      <c r="R89">
        <f t="shared" si="44"/>
        <v>1</v>
      </c>
      <c r="S89">
        <f t="shared" si="44"/>
        <v>1</v>
      </c>
      <c r="T89">
        <f t="shared" si="44"/>
        <v>1</v>
      </c>
      <c r="U89">
        <f t="shared" si="44"/>
        <v>1</v>
      </c>
      <c r="V89">
        <f t="shared" si="44"/>
        <v>1</v>
      </c>
      <c r="W89">
        <f t="shared" si="44"/>
        <v>1</v>
      </c>
      <c r="X89">
        <f t="shared" si="44"/>
        <v>1</v>
      </c>
      <c r="Y89">
        <f t="shared" si="44"/>
        <v>1</v>
      </c>
      <c r="Z89">
        <f t="shared" si="44"/>
        <v>1</v>
      </c>
      <c r="AA89">
        <f t="shared" si="44"/>
        <v>1</v>
      </c>
      <c r="AB89">
        <f t="shared" si="44"/>
        <v>1</v>
      </c>
      <c r="AC89">
        <f t="shared" si="44"/>
        <v>1</v>
      </c>
      <c r="AD89">
        <f t="shared" si="44"/>
        <v>1</v>
      </c>
      <c r="AE89">
        <f t="shared" si="44"/>
        <v>1</v>
      </c>
      <c r="AF89">
        <f t="shared" si="44"/>
        <v>1</v>
      </c>
      <c r="AG89">
        <f t="shared" si="44"/>
        <v>1</v>
      </c>
      <c r="AH89">
        <f t="shared" si="44"/>
        <v>1</v>
      </c>
      <c r="AI89">
        <f t="shared" si="44"/>
        <v>1</v>
      </c>
      <c r="AJ89">
        <f t="shared" si="44"/>
        <v>1</v>
      </c>
      <c r="AK89">
        <f t="shared" si="44"/>
        <v>1</v>
      </c>
      <c r="AL89">
        <f t="shared" si="44"/>
        <v>1</v>
      </c>
      <c r="AM89">
        <f t="shared" si="44"/>
        <v>1</v>
      </c>
      <c r="AN89">
        <f t="shared" si="44"/>
        <v>1</v>
      </c>
      <c r="AO89">
        <f t="shared" si="44"/>
        <v>1</v>
      </c>
      <c r="AP89">
        <f t="shared" si="44"/>
        <v>1</v>
      </c>
      <c r="AQ89">
        <f t="shared" si="44"/>
        <v>1</v>
      </c>
      <c r="AR89">
        <f t="shared" si="44"/>
        <v>1</v>
      </c>
      <c r="AS89">
        <f t="shared" si="44"/>
        <v>1</v>
      </c>
      <c r="AT89">
        <f t="shared" si="44"/>
        <v>1</v>
      </c>
      <c r="AU89">
        <f t="shared" si="44"/>
        <v>1</v>
      </c>
      <c r="AV89">
        <f t="shared" si="44"/>
        <v>1</v>
      </c>
      <c r="AW89">
        <f t="shared" si="44"/>
        <v>1</v>
      </c>
      <c r="AX89">
        <f t="shared" si="44"/>
        <v>1</v>
      </c>
      <c r="AY89">
        <f t="shared" si="44"/>
        <v>1</v>
      </c>
      <c r="AZ89">
        <f t="shared" si="44"/>
        <v>1</v>
      </c>
      <c r="BA89">
        <f t="shared" si="44"/>
        <v>1</v>
      </c>
      <c r="BB89">
        <f t="shared" si="44"/>
        <v>1</v>
      </c>
      <c r="BC89">
        <f t="shared" si="44"/>
        <v>1</v>
      </c>
      <c r="BD89">
        <f t="shared" si="44"/>
        <v>1</v>
      </c>
      <c r="BE89">
        <f t="shared" si="44"/>
        <v>1</v>
      </c>
      <c r="BF89">
        <f t="shared" si="44"/>
        <v>1</v>
      </c>
      <c r="BG89">
        <f t="shared" si="44"/>
        <v>1</v>
      </c>
      <c r="BH89">
        <f t="shared" si="44"/>
        <v>1</v>
      </c>
      <c r="BI89">
        <f t="shared" si="44"/>
        <v>1</v>
      </c>
      <c r="BJ89">
        <f t="shared" si="44"/>
        <v>1</v>
      </c>
      <c r="BK89">
        <f t="shared" si="44"/>
        <v>1</v>
      </c>
      <c r="BL89">
        <f t="shared" si="44"/>
        <v>1</v>
      </c>
      <c r="BM89">
        <f t="shared" si="44"/>
        <v>1</v>
      </c>
      <c r="BN89">
        <f t="shared" si="44"/>
        <v>1</v>
      </c>
      <c r="BO89">
        <f t="shared" ref="BO89:CX92" si="45">IF(BO$2&lt;$A89,1,0)</f>
        <v>1</v>
      </c>
      <c r="BP89">
        <f t="shared" si="45"/>
        <v>1</v>
      </c>
      <c r="BQ89">
        <f t="shared" si="45"/>
        <v>1</v>
      </c>
      <c r="BR89">
        <f t="shared" si="45"/>
        <v>1</v>
      </c>
      <c r="BS89">
        <f t="shared" si="45"/>
        <v>1</v>
      </c>
      <c r="BT89">
        <f t="shared" si="45"/>
        <v>1</v>
      </c>
      <c r="BU89">
        <f t="shared" si="45"/>
        <v>1</v>
      </c>
      <c r="BV89">
        <f t="shared" si="45"/>
        <v>1</v>
      </c>
      <c r="BW89">
        <f t="shared" si="45"/>
        <v>1</v>
      </c>
      <c r="BX89">
        <f t="shared" si="45"/>
        <v>1</v>
      </c>
      <c r="BY89">
        <f t="shared" si="45"/>
        <v>1</v>
      </c>
      <c r="BZ89">
        <f t="shared" si="45"/>
        <v>1</v>
      </c>
      <c r="CA89">
        <f t="shared" si="45"/>
        <v>1</v>
      </c>
      <c r="CB89">
        <f t="shared" si="45"/>
        <v>1</v>
      </c>
      <c r="CC89">
        <f t="shared" si="45"/>
        <v>1</v>
      </c>
      <c r="CD89">
        <f t="shared" si="45"/>
        <v>1</v>
      </c>
      <c r="CE89">
        <f t="shared" si="45"/>
        <v>1</v>
      </c>
      <c r="CF89">
        <f t="shared" si="45"/>
        <v>1</v>
      </c>
      <c r="CG89">
        <f t="shared" si="45"/>
        <v>1</v>
      </c>
      <c r="CH89">
        <f t="shared" si="45"/>
        <v>1</v>
      </c>
      <c r="CI89">
        <f t="shared" si="45"/>
        <v>1</v>
      </c>
      <c r="CJ89">
        <f t="shared" si="45"/>
        <v>1</v>
      </c>
      <c r="CK89">
        <f t="shared" si="45"/>
        <v>1</v>
      </c>
      <c r="CL89">
        <f t="shared" si="45"/>
        <v>1</v>
      </c>
      <c r="CM89">
        <f t="shared" si="45"/>
        <v>1</v>
      </c>
      <c r="CN89">
        <f t="shared" si="45"/>
        <v>1</v>
      </c>
      <c r="CO89">
        <f t="shared" si="45"/>
        <v>1</v>
      </c>
      <c r="CP89">
        <f t="shared" si="45"/>
        <v>1</v>
      </c>
      <c r="CQ89">
        <f t="shared" si="45"/>
        <v>1</v>
      </c>
      <c r="CR89">
        <f t="shared" si="45"/>
        <v>1</v>
      </c>
      <c r="CS89">
        <f t="shared" si="45"/>
        <v>1</v>
      </c>
      <c r="CT89">
        <f t="shared" si="45"/>
        <v>1</v>
      </c>
      <c r="CU89">
        <f t="shared" si="45"/>
        <v>1</v>
      </c>
      <c r="CV89">
        <f t="shared" si="45"/>
        <v>1</v>
      </c>
      <c r="CW89">
        <f t="shared" si="45"/>
        <v>1</v>
      </c>
      <c r="CX89">
        <f t="shared" si="45"/>
        <v>1</v>
      </c>
    </row>
    <row r="90" spans="1:102" x14ac:dyDescent="0.25">
      <c r="A90" s="6">
        <v>213.00389842541935</v>
      </c>
      <c r="C90">
        <f t="shared" si="34"/>
        <v>0</v>
      </c>
      <c r="D90">
        <f t="shared" ref="D90:BO93" si="46">IF(D$2&lt;$A90,1,0)</f>
        <v>0</v>
      </c>
      <c r="E90">
        <f t="shared" si="46"/>
        <v>0</v>
      </c>
      <c r="F90">
        <f t="shared" si="46"/>
        <v>1</v>
      </c>
      <c r="G90">
        <f t="shared" si="46"/>
        <v>1</v>
      </c>
      <c r="H90">
        <f t="shared" si="46"/>
        <v>1</v>
      </c>
      <c r="I90">
        <f t="shared" si="46"/>
        <v>1</v>
      </c>
      <c r="J90">
        <f t="shared" si="46"/>
        <v>1</v>
      </c>
      <c r="K90">
        <f t="shared" si="46"/>
        <v>1</v>
      </c>
      <c r="L90">
        <f t="shared" si="46"/>
        <v>1</v>
      </c>
      <c r="M90">
        <f t="shared" si="46"/>
        <v>1</v>
      </c>
      <c r="N90">
        <f t="shared" si="46"/>
        <v>1</v>
      </c>
      <c r="O90">
        <f t="shared" si="46"/>
        <v>1</v>
      </c>
      <c r="P90">
        <f t="shared" si="46"/>
        <v>1</v>
      </c>
      <c r="Q90">
        <f t="shared" si="46"/>
        <v>1</v>
      </c>
      <c r="R90">
        <f t="shared" si="46"/>
        <v>1</v>
      </c>
      <c r="S90">
        <f t="shared" si="46"/>
        <v>1</v>
      </c>
      <c r="T90">
        <f t="shared" si="46"/>
        <v>1</v>
      </c>
      <c r="U90">
        <f t="shared" si="46"/>
        <v>1</v>
      </c>
      <c r="V90">
        <f t="shared" si="46"/>
        <v>1</v>
      </c>
      <c r="W90">
        <f t="shared" si="46"/>
        <v>1</v>
      </c>
      <c r="X90">
        <f t="shared" si="46"/>
        <v>1</v>
      </c>
      <c r="Y90">
        <f t="shared" si="46"/>
        <v>1</v>
      </c>
      <c r="Z90">
        <f t="shared" si="46"/>
        <v>1</v>
      </c>
      <c r="AA90">
        <f t="shared" si="46"/>
        <v>1</v>
      </c>
      <c r="AB90">
        <f t="shared" si="46"/>
        <v>1</v>
      </c>
      <c r="AC90">
        <f t="shared" si="46"/>
        <v>1</v>
      </c>
      <c r="AD90">
        <f t="shared" si="46"/>
        <v>1</v>
      </c>
      <c r="AE90">
        <f t="shared" si="46"/>
        <v>1</v>
      </c>
      <c r="AF90">
        <f t="shared" si="46"/>
        <v>1</v>
      </c>
      <c r="AG90">
        <f t="shared" si="46"/>
        <v>1</v>
      </c>
      <c r="AH90">
        <f t="shared" si="46"/>
        <v>1</v>
      </c>
      <c r="AI90">
        <f t="shared" si="46"/>
        <v>1</v>
      </c>
      <c r="AJ90">
        <f t="shared" si="46"/>
        <v>1</v>
      </c>
      <c r="AK90">
        <f t="shared" si="46"/>
        <v>1</v>
      </c>
      <c r="AL90">
        <f t="shared" si="46"/>
        <v>1</v>
      </c>
      <c r="AM90">
        <f t="shared" si="46"/>
        <v>1</v>
      </c>
      <c r="AN90">
        <f t="shared" si="46"/>
        <v>1</v>
      </c>
      <c r="AO90">
        <f t="shared" si="46"/>
        <v>1</v>
      </c>
      <c r="AP90">
        <f t="shared" si="46"/>
        <v>1</v>
      </c>
      <c r="AQ90">
        <f t="shared" si="46"/>
        <v>1</v>
      </c>
      <c r="AR90">
        <f t="shared" si="46"/>
        <v>1</v>
      </c>
      <c r="AS90">
        <f t="shared" si="46"/>
        <v>1</v>
      </c>
      <c r="AT90">
        <f t="shared" si="46"/>
        <v>1</v>
      </c>
      <c r="AU90">
        <f t="shared" si="46"/>
        <v>1</v>
      </c>
      <c r="AV90">
        <f t="shared" si="46"/>
        <v>1</v>
      </c>
      <c r="AW90">
        <f t="shared" si="46"/>
        <v>1</v>
      </c>
      <c r="AX90">
        <f t="shared" si="46"/>
        <v>1</v>
      </c>
      <c r="AY90">
        <f t="shared" si="46"/>
        <v>1</v>
      </c>
      <c r="AZ90">
        <f t="shared" si="46"/>
        <v>1</v>
      </c>
      <c r="BA90">
        <f t="shared" si="46"/>
        <v>1</v>
      </c>
      <c r="BB90">
        <f t="shared" si="46"/>
        <v>1</v>
      </c>
      <c r="BC90">
        <f t="shared" si="46"/>
        <v>1</v>
      </c>
      <c r="BD90">
        <f t="shared" si="46"/>
        <v>1</v>
      </c>
      <c r="BE90">
        <f t="shared" si="46"/>
        <v>1</v>
      </c>
      <c r="BF90">
        <f t="shared" si="46"/>
        <v>1</v>
      </c>
      <c r="BG90">
        <f t="shared" si="46"/>
        <v>1</v>
      </c>
      <c r="BH90">
        <f t="shared" si="46"/>
        <v>1</v>
      </c>
      <c r="BI90">
        <f t="shared" si="46"/>
        <v>1</v>
      </c>
      <c r="BJ90">
        <f t="shared" si="46"/>
        <v>1</v>
      </c>
      <c r="BK90">
        <f t="shared" si="46"/>
        <v>1</v>
      </c>
      <c r="BL90">
        <f t="shared" si="46"/>
        <v>1</v>
      </c>
      <c r="BM90">
        <f t="shared" si="46"/>
        <v>1</v>
      </c>
      <c r="BN90">
        <f t="shared" si="46"/>
        <v>1</v>
      </c>
      <c r="BO90">
        <f t="shared" si="46"/>
        <v>1</v>
      </c>
      <c r="BP90">
        <f t="shared" si="45"/>
        <v>1</v>
      </c>
      <c r="BQ90">
        <f t="shared" si="45"/>
        <v>1</v>
      </c>
      <c r="BR90">
        <f t="shared" si="45"/>
        <v>1</v>
      </c>
      <c r="BS90">
        <f t="shared" si="45"/>
        <v>1</v>
      </c>
      <c r="BT90">
        <f t="shared" si="45"/>
        <v>1</v>
      </c>
      <c r="BU90">
        <f t="shared" si="45"/>
        <v>1</v>
      </c>
      <c r="BV90">
        <f t="shared" si="45"/>
        <v>1</v>
      </c>
      <c r="BW90">
        <f t="shared" si="45"/>
        <v>1</v>
      </c>
      <c r="BX90">
        <f t="shared" si="45"/>
        <v>1</v>
      </c>
      <c r="BY90">
        <f t="shared" si="45"/>
        <v>1</v>
      </c>
      <c r="BZ90">
        <f t="shared" si="45"/>
        <v>1</v>
      </c>
      <c r="CA90">
        <f t="shared" si="45"/>
        <v>1</v>
      </c>
      <c r="CB90">
        <f t="shared" si="45"/>
        <v>1</v>
      </c>
      <c r="CC90">
        <f t="shared" si="45"/>
        <v>1</v>
      </c>
      <c r="CD90">
        <f t="shared" si="45"/>
        <v>1</v>
      </c>
      <c r="CE90">
        <f t="shared" si="45"/>
        <v>1</v>
      </c>
      <c r="CF90">
        <f t="shared" si="45"/>
        <v>1</v>
      </c>
      <c r="CG90">
        <f t="shared" si="45"/>
        <v>1</v>
      </c>
      <c r="CH90">
        <f t="shared" si="45"/>
        <v>1</v>
      </c>
      <c r="CI90">
        <f t="shared" si="45"/>
        <v>1</v>
      </c>
      <c r="CJ90">
        <f t="shared" si="45"/>
        <v>1</v>
      </c>
      <c r="CK90">
        <f t="shared" si="45"/>
        <v>1</v>
      </c>
      <c r="CL90">
        <f t="shared" si="45"/>
        <v>1</v>
      </c>
      <c r="CM90">
        <f t="shared" si="45"/>
        <v>1</v>
      </c>
      <c r="CN90">
        <f t="shared" si="45"/>
        <v>1</v>
      </c>
      <c r="CO90">
        <f t="shared" si="45"/>
        <v>1</v>
      </c>
      <c r="CP90">
        <f t="shared" si="45"/>
        <v>1</v>
      </c>
      <c r="CQ90">
        <f t="shared" si="45"/>
        <v>1</v>
      </c>
      <c r="CR90">
        <f t="shared" si="45"/>
        <v>1</v>
      </c>
      <c r="CS90">
        <f t="shared" si="45"/>
        <v>1</v>
      </c>
      <c r="CT90">
        <f t="shared" si="45"/>
        <v>1</v>
      </c>
      <c r="CU90">
        <f t="shared" si="45"/>
        <v>1</v>
      </c>
      <c r="CV90">
        <f t="shared" si="45"/>
        <v>1</v>
      </c>
      <c r="CW90">
        <f t="shared" si="45"/>
        <v>1</v>
      </c>
      <c r="CX90">
        <f t="shared" si="45"/>
        <v>1</v>
      </c>
    </row>
    <row r="91" spans="1:102" x14ac:dyDescent="0.25">
      <c r="A91" s="6" t="str">
        <v xml:space="preserve"> </v>
      </c>
    </row>
    <row r="92" spans="1:102" x14ac:dyDescent="0.25">
      <c r="A92" s="6">
        <v>213.00403922885226</v>
      </c>
      <c r="C92">
        <f t="shared" si="34"/>
        <v>0</v>
      </c>
      <c r="D92">
        <f t="shared" si="46"/>
        <v>0</v>
      </c>
      <c r="E92">
        <f t="shared" si="46"/>
        <v>0</v>
      </c>
      <c r="F92">
        <f t="shared" si="46"/>
        <v>1</v>
      </c>
      <c r="G92">
        <f t="shared" si="46"/>
        <v>1</v>
      </c>
      <c r="H92">
        <f t="shared" si="46"/>
        <v>1</v>
      </c>
      <c r="I92">
        <f t="shared" si="46"/>
        <v>1</v>
      </c>
      <c r="J92">
        <f t="shared" si="46"/>
        <v>1</v>
      </c>
      <c r="K92">
        <f t="shared" si="46"/>
        <v>1</v>
      </c>
      <c r="L92">
        <f t="shared" si="46"/>
        <v>1</v>
      </c>
      <c r="M92">
        <f t="shared" si="46"/>
        <v>1</v>
      </c>
      <c r="N92">
        <f t="shared" si="46"/>
        <v>1</v>
      </c>
      <c r="O92">
        <f t="shared" si="46"/>
        <v>1</v>
      </c>
      <c r="P92">
        <f t="shared" si="46"/>
        <v>1</v>
      </c>
      <c r="Q92">
        <f t="shared" si="46"/>
        <v>1</v>
      </c>
      <c r="R92">
        <f t="shared" si="46"/>
        <v>1</v>
      </c>
      <c r="S92">
        <f t="shared" si="46"/>
        <v>1</v>
      </c>
      <c r="T92">
        <f t="shared" si="46"/>
        <v>1</v>
      </c>
      <c r="U92">
        <f t="shared" si="46"/>
        <v>1</v>
      </c>
      <c r="V92">
        <f t="shared" si="46"/>
        <v>1</v>
      </c>
      <c r="W92">
        <f t="shared" si="46"/>
        <v>1</v>
      </c>
      <c r="X92">
        <f t="shared" si="46"/>
        <v>1</v>
      </c>
      <c r="Y92">
        <f t="shared" si="46"/>
        <v>1</v>
      </c>
      <c r="Z92">
        <f t="shared" si="46"/>
        <v>1</v>
      </c>
      <c r="AA92">
        <f t="shared" si="46"/>
        <v>1</v>
      </c>
      <c r="AB92">
        <f t="shared" si="46"/>
        <v>1</v>
      </c>
      <c r="AC92">
        <f t="shared" si="46"/>
        <v>1</v>
      </c>
      <c r="AD92">
        <f t="shared" si="46"/>
        <v>1</v>
      </c>
      <c r="AE92">
        <f t="shared" si="46"/>
        <v>1</v>
      </c>
      <c r="AF92">
        <f t="shared" si="46"/>
        <v>1</v>
      </c>
      <c r="AG92">
        <f t="shared" si="46"/>
        <v>1</v>
      </c>
      <c r="AH92">
        <f t="shared" si="46"/>
        <v>1</v>
      </c>
      <c r="AI92">
        <f t="shared" si="46"/>
        <v>1</v>
      </c>
      <c r="AJ92">
        <f t="shared" si="46"/>
        <v>1</v>
      </c>
      <c r="AK92">
        <f t="shared" si="46"/>
        <v>1</v>
      </c>
      <c r="AL92">
        <f t="shared" si="46"/>
        <v>1</v>
      </c>
      <c r="AM92">
        <f t="shared" si="46"/>
        <v>1</v>
      </c>
      <c r="AN92">
        <f t="shared" si="46"/>
        <v>1</v>
      </c>
      <c r="AO92">
        <f t="shared" si="46"/>
        <v>1</v>
      </c>
      <c r="AP92">
        <f t="shared" si="46"/>
        <v>1</v>
      </c>
      <c r="AQ92">
        <f t="shared" si="46"/>
        <v>1</v>
      </c>
      <c r="AR92">
        <f t="shared" si="46"/>
        <v>1</v>
      </c>
      <c r="AS92">
        <f t="shared" si="46"/>
        <v>1</v>
      </c>
      <c r="AT92">
        <f t="shared" si="46"/>
        <v>1</v>
      </c>
      <c r="AU92">
        <f t="shared" si="46"/>
        <v>1</v>
      </c>
      <c r="AV92">
        <f t="shared" si="46"/>
        <v>1</v>
      </c>
      <c r="AW92">
        <f t="shared" si="46"/>
        <v>1</v>
      </c>
      <c r="AX92">
        <f t="shared" si="46"/>
        <v>1</v>
      </c>
      <c r="AY92">
        <f t="shared" si="46"/>
        <v>1</v>
      </c>
      <c r="AZ92">
        <f t="shared" si="46"/>
        <v>1</v>
      </c>
      <c r="BA92">
        <f t="shared" si="46"/>
        <v>1</v>
      </c>
      <c r="BB92">
        <f t="shared" si="46"/>
        <v>1</v>
      </c>
      <c r="BC92">
        <f t="shared" si="46"/>
        <v>1</v>
      </c>
      <c r="BD92">
        <f t="shared" si="46"/>
        <v>1</v>
      </c>
      <c r="BE92">
        <f t="shared" si="46"/>
        <v>1</v>
      </c>
      <c r="BF92">
        <f t="shared" si="46"/>
        <v>1</v>
      </c>
      <c r="BG92">
        <f t="shared" si="46"/>
        <v>1</v>
      </c>
      <c r="BH92">
        <f t="shared" si="46"/>
        <v>1</v>
      </c>
      <c r="BI92">
        <f t="shared" si="46"/>
        <v>1</v>
      </c>
      <c r="BJ92">
        <f t="shared" si="46"/>
        <v>1</v>
      </c>
      <c r="BK92">
        <f t="shared" si="46"/>
        <v>1</v>
      </c>
      <c r="BL92">
        <f t="shared" si="46"/>
        <v>1</v>
      </c>
      <c r="BM92">
        <f t="shared" si="46"/>
        <v>1</v>
      </c>
      <c r="BN92">
        <f t="shared" si="46"/>
        <v>1</v>
      </c>
      <c r="BO92">
        <f t="shared" si="46"/>
        <v>1</v>
      </c>
      <c r="BP92">
        <f t="shared" si="45"/>
        <v>1</v>
      </c>
      <c r="BQ92">
        <f t="shared" si="45"/>
        <v>1</v>
      </c>
      <c r="BR92">
        <f t="shared" si="45"/>
        <v>1</v>
      </c>
      <c r="BS92">
        <f t="shared" si="45"/>
        <v>1</v>
      </c>
      <c r="BT92">
        <f t="shared" si="45"/>
        <v>1</v>
      </c>
      <c r="BU92">
        <f t="shared" si="45"/>
        <v>1</v>
      </c>
      <c r="BV92">
        <f t="shared" si="45"/>
        <v>1</v>
      </c>
      <c r="BW92">
        <f t="shared" si="45"/>
        <v>1</v>
      </c>
      <c r="BX92">
        <f t="shared" si="45"/>
        <v>1</v>
      </c>
      <c r="BY92">
        <f t="shared" si="45"/>
        <v>1</v>
      </c>
      <c r="BZ92">
        <f t="shared" si="45"/>
        <v>1</v>
      </c>
      <c r="CA92">
        <f t="shared" si="45"/>
        <v>1</v>
      </c>
      <c r="CB92">
        <f t="shared" si="45"/>
        <v>1</v>
      </c>
      <c r="CC92">
        <f t="shared" si="45"/>
        <v>1</v>
      </c>
      <c r="CD92">
        <f t="shared" si="45"/>
        <v>1</v>
      </c>
      <c r="CE92">
        <f t="shared" si="45"/>
        <v>1</v>
      </c>
      <c r="CF92">
        <f t="shared" si="45"/>
        <v>1</v>
      </c>
      <c r="CG92">
        <f t="shared" si="45"/>
        <v>1</v>
      </c>
      <c r="CH92">
        <f t="shared" si="45"/>
        <v>1</v>
      </c>
      <c r="CI92">
        <f t="shared" si="45"/>
        <v>1</v>
      </c>
      <c r="CJ92">
        <f t="shared" si="45"/>
        <v>1</v>
      </c>
      <c r="CK92">
        <f t="shared" si="45"/>
        <v>1</v>
      </c>
      <c r="CL92">
        <f t="shared" si="45"/>
        <v>1</v>
      </c>
      <c r="CM92">
        <f t="shared" si="45"/>
        <v>1</v>
      </c>
      <c r="CN92">
        <f t="shared" si="45"/>
        <v>1</v>
      </c>
      <c r="CO92">
        <f t="shared" si="45"/>
        <v>1</v>
      </c>
      <c r="CP92">
        <f t="shared" si="45"/>
        <v>1</v>
      </c>
      <c r="CQ92">
        <f t="shared" si="45"/>
        <v>1</v>
      </c>
      <c r="CR92">
        <f t="shared" si="45"/>
        <v>1</v>
      </c>
      <c r="CS92">
        <f t="shared" si="45"/>
        <v>1</v>
      </c>
      <c r="CT92">
        <f t="shared" si="45"/>
        <v>1</v>
      </c>
      <c r="CU92">
        <f t="shared" si="45"/>
        <v>1</v>
      </c>
      <c r="CV92">
        <f t="shared" si="45"/>
        <v>1</v>
      </c>
      <c r="CW92">
        <f t="shared" si="45"/>
        <v>1</v>
      </c>
      <c r="CX92">
        <f t="shared" si="45"/>
        <v>1</v>
      </c>
    </row>
    <row r="93" spans="1:102" x14ac:dyDescent="0.25">
      <c r="A93" s="6">
        <v>213.0040040279853</v>
      </c>
      <c r="C93">
        <f t="shared" si="34"/>
        <v>0</v>
      </c>
      <c r="D93">
        <f t="shared" si="46"/>
        <v>0</v>
      </c>
      <c r="E93">
        <f t="shared" si="46"/>
        <v>0</v>
      </c>
      <c r="F93">
        <f t="shared" si="46"/>
        <v>1</v>
      </c>
      <c r="G93">
        <f t="shared" si="46"/>
        <v>1</v>
      </c>
      <c r="H93">
        <f t="shared" si="46"/>
        <v>1</v>
      </c>
      <c r="I93">
        <f t="shared" si="46"/>
        <v>1</v>
      </c>
      <c r="J93">
        <f t="shared" si="46"/>
        <v>1</v>
      </c>
      <c r="K93">
        <f t="shared" si="46"/>
        <v>1</v>
      </c>
      <c r="L93">
        <f t="shared" si="46"/>
        <v>1</v>
      </c>
      <c r="M93">
        <f t="shared" si="46"/>
        <v>1</v>
      </c>
      <c r="N93">
        <f t="shared" si="46"/>
        <v>1</v>
      </c>
      <c r="O93">
        <f t="shared" si="46"/>
        <v>1</v>
      </c>
      <c r="P93">
        <f t="shared" si="46"/>
        <v>1</v>
      </c>
      <c r="Q93">
        <f t="shared" si="46"/>
        <v>1</v>
      </c>
      <c r="R93">
        <f t="shared" si="46"/>
        <v>1</v>
      </c>
      <c r="S93">
        <f t="shared" si="46"/>
        <v>1</v>
      </c>
      <c r="T93">
        <f t="shared" si="46"/>
        <v>1</v>
      </c>
      <c r="U93">
        <f t="shared" si="46"/>
        <v>1</v>
      </c>
      <c r="V93">
        <f t="shared" si="46"/>
        <v>1</v>
      </c>
      <c r="W93">
        <f t="shared" si="46"/>
        <v>1</v>
      </c>
      <c r="X93">
        <f t="shared" si="46"/>
        <v>1</v>
      </c>
      <c r="Y93">
        <f t="shared" si="46"/>
        <v>1</v>
      </c>
      <c r="Z93">
        <f t="shared" si="46"/>
        <v>1</v>
      </c>
      <c r="AA93">
        <f t="shared" si="46"/>
        <v>1</v>
      </c>
      <c r="AB93">
        <f t="shared" si="46"/>
        <v>1</v>
      </c>
      <c r="AC93">
        <f t="shared" si="46"/>
        <v>1</v>
      </c>
      <c r="AD93">
        <f t="shared" si="46"/>
        <v>1</v>
      </c>
      <c r="AE93">
        <f t="shared" si="46"/>
        <v>1</v>
      </c>
      <c r="AF93">
        <f t="shared" si="46"/>
        <v>1</v>
      </c>
      <c r="AG93">
        <f t="shared" si="46"/>
        <v>1</v>
      </c>
      <c r="AH93">
        <f t="shared" si="46"/>
        <v>1</v>
      </c>
      <c r="AI93">
        <f t="shared" si="46"/>
        <v>1</v>
      </c>
      <c r="AJ93">
        <f t="shared" si="46"/>
        <v>1</v>
      </c>
      <c r="AK93">
        <f t="shared" si="46"/>
        <v>1</v>
      </c>
      <c r="AL93">
        <f t="shared" si="46"/>
        <v>1</v>
      </c>
      <c r="AM93">
        <f t="shared" si="46"/>
        <v>1</v>
      </c>
      <c r="AN93">
        <f t="shared" si="46"/>
        <v>1</v>
      </c>
      <c r="AO93">
        <f t="shared" si="46"/>
        <v>1</v>
      </c>
      <c r="AP93">
        <f t="shared" si="46"/>
        <v>1</v>
      </c>
      <c r="AQ93">
        <f t="shared" si="46"/>
        <v>1</v>
      </c>
      <c r="AR93">
        <f t="shared" si="46"/>
        <v>1</v>
      </c>
      <c r="AS93">
        <f t="shared" si="46"/>
        <v>1</v>
      </c>
      <c r="AT93">
        <f t="shared" si="46"/>
        <v>1</v>
      </c>
      <c r="AU93">
        <f t="shared" si="46"/>
        <v>1</v>
      </c>
      <c r="AV93">
        <f t="shared" si="46"/>
        <v>1</v>
      </c>
      <c r="AW93">
        <f t="shared" si="46"/>
        <v>1</v>
      </c>
      <c r="AX93">
        <f t="shared" si="46"/>
        <v>1</v>
      </c>
      <c r="AY93">
        <f t="shared" si="46"/>
        <v>1</v>
      </c>
      <c r="AZ93">
        <f t="shared" si="46"/>
        <v>1</v>
      </c>
      <c r="BA93">
        <f t="shared" si="46"/>
        <v>1</v>
      </c>
      <c r="BB93">
        <f t="shared" si="46"/>
        <v>1</v>
      </c>
      <c r="BC93">
        <f t="shared" si="46"/>
        <v>1</v>
      </c>
      <c r="BD93">
        <f t="shared" si="46"/>
        <v>1</v>
      </c>
      <c r="BE93">
        <f t="shared" si="46"/>
        <v>1</v>
      </c>
      <c r="BF93">
        <f t="shared" si="46"/>
        <v>1</v>
      </c>
      <c r="BG93">
        <f t="shared" si="46"/>
        <v>1</v>
      </c>
      <c r="BH93">
        <f t="shared" si="46"/>
        <v>1</v>
      </c>
      <c r="BI93">
        <f t="shared" si="46"/>
        <v>1</v>
      </c>
      <c r="BJ93">
        <f t="shared" si="46"/>
        <v>1</v>
      </c>
      <c r="BK93">
        <f t="shared" si="46"/>
        <v>1</v>
      </c>
      <c r="BL93">
        <f t="shared" si="46"/>
        <v>1</v>
      </c>
      <c r="BM93">
        <f t="shared" si="46"/>
        <v>1</v>
      </c>
      <c r="BN93">
        <f t="shared" si="46"/>
        <v>1</v>
      </c>
      <c r="BO93">
        <f t="shared" ref="BO93:CX96" si="47">IF(BO$2&lt;$A93,1,0)</f>
        <v>1</v>
      </c>
      <c r="BP93">
        <f t="shared" si="47"/>
        <v>1</v>
      </c>
      <c r="BQ93">
        <f t="shared" si="47"/>
        <v>1</v>
      </c>
      <c r="BR93">
        <f t="shared" si="47"/>
        <v>1</v>
      </c>
      <c r="BS93">
        <f t="shared" si="47"/>
        <v>1</v>
      </c>
      <c r="BT93">
        <f t="shared" si="47"/>
        <v>1</v>
      </c>
      <c r="BU93">
        <f t="shared" si="47"/>
        <v>1</v>
      </c>
      <c r="BV93">
        <f t="shared" si="47"/>
        <v>1</v>
      </c>
      <c r="BW93">
        <f t="shared" si="47"/>
        <v>1</v>
      </c>
      <c r="BX93">
        <f t="shared" si="47"/>
        <v>1</v>
      </c>
      <c r="BY93">
        <f t="shared" si="47"/>
        <v>1</v>
      </c>
      <c r="BZ93">
        <f t="shared" si="47"/>
        <v>1</v>
      </c>
      <c r="CA93">
        <f t="shared" si="47"/>
        <v>1</v>
      </c>
      <c r="CB93">
        <f t="shared" si="47"/>
        <v>1</v>
      </c>
      <c r="CC93">
        <f t="shared" si="47"/>
        <v>1</v>
      </c>
      <c r="CD93">
        <f t="shared" si="47"/>
        <v>1</v>
      </c>
      <c r="CE93">
        <f t="shared" si="47"/>
        <v>1</v>
      </c>
      <c r="CF93">
        <f t="shared" si="47"/>
        <v>1</v>
      </c>
      <c r="CG93">
        <f t="shared" si="47"/>
        <v>1</v>
      </c>
      <c r="CH93">
        <f t="shared" si="47"/>
        <v>1</v>
      </c>
      <c r="CI93">
        <f t="shared" si="47"/>
        <v>1</v>
      </c>
      <c r="CJ93">
        <f t="shared" si="47"/>
        <v>1</v>
      </c>
      <c r="CK93">
        <f t="shared" si="47"/>
        <v>1</v>
      </c>
      <c r="CL93">
        <f t="shared" si="47"/>
        <v>1</v>
      </c>
      <c r="CM93">
        <f t="shared" si="47"/>
        <v>1</v>
      </c>
      <c r="CN93">
        <f t="shared" si="47"/>
        <v>1</v>
      </c>
      <c r="CO93">
        <f t="shared" si="47"/>
        <v>1</v>
      </c>
      <c r="CP93">
        <f t="shared" si="47"/>
        <v>1</v>
      </c>
      <c r="CQ93">
        <f t="shared" si="47"/>
        <v>1</v>
      </c>
      <c r="CR93">
        <f t="shared" si="47"/>
        <v>1</v>
      </c>
      <c r="CS93">
        <f t="shared" si="47"/>
        <v>1</v>
      </c>
      <c r="CT93">
        <f t="shared" si="47"/>
        <v>1</v>
      </c>
      <c r="CU93">
        <f t="shared" si="47"/>
        <v>1</v>
      </c>
      <c r="CV93">
        <f t="shared" si="47"/>
        <v>1</v>
      </c>
      <c r="CW93">
        <f t="shared" si="47"/>
        <v>1</v>
      </c>
      <c r="CX93">
        <f t="shared" si="47"/>
        <v>1</v>
      </c>
    </row>
    <row r="94" spans="1:102" x14ac:dyDescent="0.25">
      <c r="A94" s="6">
        <v>213.00396882712417</v>
      </c>
      <c r="C94">
        <f t="shared" si="34"/>
        <v>0</v>
      </c>
      <c r="D94">
        <f t="shared" ref="D94:BO97" si="48">IF(D$2&lt;$A94,1,0)</f>
        <v>0</v>
      </c>
      <c r="E94">
        <f t="shared" si="48"/>
        <v>0</v>
      </c>
      <c r="F94">
        <f t="shared" si="48"/>
        <v>1</v>
      </c>
      <c r="G94">
        <f t="shared" si="48"/>
        <v>1</v>
      </c>
      <c r="H94">
        <f t="shared" si="48"/>
        <v>1</v>
      </c>
      <c r="I94">
        <f t="shared" si="48"/>
        <v>1</v>
      </c>
      <c r="J94">
        <f t="shared" si="48"/>
        <v>1</v>
      </c>
      <c r="K94">
        <f t="shared" si="48"/>
        <v>1</v>
      </c>
      <c r="L94">
        <f t="shared" si="48"/>
        <v>1</v>
      </c>
      <c r="M94">
        <f t="shared" si="48"/>
        <v>1</v>
      </c>
      <c r="N94">
        <f t="shared" si="48"/>
        <v>1</v>
      </c>
      <c r="O94">
        <f t="shared" si="48"/>
        <v>1</v>
      </c>
      <c r="P94">
        <f t="shared" si="48"/>
        <v>1</v>
      </c>
      <c r="Q94">
        <f t="shared" si="48"/>
        <v>1</v>
      </c>
      <c r="R94">
        <f t="shared" si="48"/>
        <v>1</v>
      </c>
      <c r="S94">
        <f t="shared" si="48"/>
        <v>1</v>
      </c>
      <c r="T94">
        <f t="shared" si="48"/>
        <v>1</v>
      </c>
      <c r="U94">
        <f t="shared" si="48"/>
        <v>1</v>
      </c>
      <c r="V94">
        <f t="shared" si="48"/>
        <v>1</v>
      </c>
      <c r="W94">
        <f t="shared" si="48"/>
        <v>1</v>
      </c>
      <c r="X94">
        <f t="shared" si="48"/>
        <v>1</v>
      </c>
      <c r="Y94">
        <f t="shared" si="48"/>
        <v>1</v>
      </c>
      <c r="Z94">
        <f t="shared" si="48"/>
        <v>1</v>
      </c>
      <c r="AA94">
        <f t="shared" si="48"/>
        <v>1</v>
      </c>
      <c r="AB94">
        <f t="shared" si="48"/>
        <v>1</v>
      </c>
      <c r="AC94">
        <f t="shared" si="48"/>
        <v>1</v>
      </c>
      <c r="AD94">
        <f t="shared" si="48"/>
        <v>1</v>
      </c>
      <c r="AE94">
        <f t="shared" si="48"/>
        <v>1</v>
      </c>
      <c r="AF94">
        <f t="shared" si="48"/>
        <v>1</v>
      </c>
      <c r="AG94">
        <f t="shared" si="48"/>
        <v>1</v>
      </c>
      <c r="AH94">
        <f t="shared" si="48"/>
        <v>1</v>
      </c>
      <c r="AI94">
        <f t="shared" si="48"/>
        <v>1</v>
      </c>
      <c r="AJ94">
        <f t="shared" si="48"/>
        <v>1</v>
      </c>
      <c r="AK94">
        <f t="shared" si="48"/>
        <v>1</v>
      </c>
      <c r="AL94">
        <f t="shared" si="48"/>
        <v>1</v>
      </c>
      <c r="AM94">
        <f t="shared" si="48"/>
        <v>1</v>
      </c>
      <c r="AN94">
        <f t="shared" si="48"/>
        <v>1</v>
      </c>
      <c r="AO94">
        <f t="shared" si="48"/>
        <v>1</v>
      </c>
      <c r="AP94">
        <f t="shared" si="48"/>
        <v>1</v>
      </c>
      <c r="AQ94">
        <f t="shared" si="48"/>
        <v>1</v>
      </c>
      <c r="AR94">
        <f t="shared" si="48"/>
        <v>1</v>
      </c>
      <c r="AS94">
        <f t="shared" si="48"/>
        <v>1</v>
      </c>
      <c r="AT94">
        <f t="shared" si="48"/>
        <v>1</v>
      </c>
      <c r="AU94">
        <f t="shared" si="48"/>
        <v>1</v>
      </c>
      <c r="AV94">
        <f t="shared" si="48"/>
        <v>1</v>
      </c>
      <c r="AW94">
        <f t="shared" si="48"/>
        <v>1</v>
      </c>
      <c r="AX94">
        <f t="shared" si="48"/>
        <v>1</v>
      </c>
      <c r="AY94">
        <f t="shared" si="48"/>
        <v>1</v>
      </c>
      <c r="AZ94">
        <f t="shared" si="48"/>
        <v>1</v>
      </c>
      <c r="BA94">
        <f t="shared" si="48"/>
        <v>1</v>
      </c>
      <c r="BB94">
        <f t="shared" si="48"/>
        <v>1</v>
      </c>
      <c r="BC94">
        <f t="shared" si="48"/>
        <v>1</v>
      </c>
      <c r="BD94">
        <f t="shared" si="48"/>
        <v>1</v>
      </c>
      <c r="BE94">
        <f t="shared" si="48"/>
        <v>1</v>
      </c>
      <c r="BF94">
        <f t="shared" si="48"/>
        <v>1</v>
      </c>
      <c r="BG94">
        <f t="shared" si="48"/>
        <v>1</v>
      </c>
      <c r="BH94">
        <f t="shared" si="48"/>
        <v>1</v>
      </c>
      <c r="BI94">
        <f t="shared" si="48"/>
        <v>1</v>
      </c>
      <c r="BJ94">
        <f t="shared" si="48"/>
        <v>1</v>
      </c>
      <c r="BK94">
        <f t="shared" si="48"/>
        <v>1</v>
      </c>
      <c r="BL94">
        <f t="shared" si="48"/>
        <v>1</v>
      </c>
      <c r="BM94">
        <f t="shared" si="48"/>
        <v>1</v>
      </c>
      <c r="BN94">
        <f t="shared" si="48"/>
        <v>1</v>
      </c>
      <c r="BO94">
        <f t="shared" si="48"/>
        <v>1</v>
      </c>
      <c r="BP94">
        <f t="shared" si="47"/>
        <v>1</v>
      </c>
      <c r="BQ94">
        <f t="shared" si="47"/>
        <v>1</v>
      </c>
      <c r="BR94">
        <f t="shared" si="47"/>
        <v>1</v>
      </c>
      <c r="BS94">
        <f t="shared" si="47"/>
        <v>1</v>
      </c>
      <c r="BT94">
        <f t="shared" si="47"/>
        <v>1</v>
      </c>
      <c r="BU94">
        <f t="shared" si="47"/>
        <v>1</v>
      </c>
      <c r="BV94">
        <f t="shared" si="47"/>
        <v>1</v>
      </c>
      <c r="BW94">
        <f t="shared" si="47"/>
        <v>1</v>
      </c>
      <c r="BX94">
        <f t="shared" si="47"/>
        <v>1</v>
      </c>
      <c r="BY94">
        <f t="shared" si="47"/>
        <v>1</v>
      </c>
      <c r="BZ94">
        <f t="shared" si="47"/>
        <v>1</v>
      </c>
      <c r="CA94">
        <f t="shared" si="47"/>
        <v>1</v>
      </c>
      <c r="CB94">
        <f t="shared" si="47"/>
        <v>1</v>
      </c>
      <c r="CC94">
        <f t="shared" si="47"/>
        <v>1</v>
      </c>
      <c r="CD94">
        <f t="shared" si="47"/>
        <v>1</v>
      </c>
      <c r="CE94">
        <f t="shared" si="47"/>
        <v>1</v>
      </c>
      <c r="CF94">
        <f t="shared" si="47"/>
        <v>1</v>
      </c>
      <c r="CG94">
        <f t="shared" si="47"/>
        <v>1</v>
      </c>
      <c r="CH94">
        <f t="shared" si="47"/>
        <v>1</v>
      </c>
      <c r="CI94">
        <f t="shared" si="47"/>
        <v>1</v>
      </c>
      <c r="CJ94">
        <f t="shared" si="47"/>
        <v>1</v>
      </c>
      <c r="CK94">
        <f t="shared" si="47"/>
        <v>1</v>
      </c>
      <c r="CL94">
        <f t="shared" si="47"/>
        <v>1</v>
      </c>
      <c r="CM94">
        <f t="shared" si="47"/>
        <v>1</v>
      </c>
      <c r="CN94">
        <f t="shared" si="47"/>
        <v>1</v>
      </c>
      <c r="CO94">
        <f t="shared" si="47"/>
        <v>1</v>
      </c>
      <c r="CP94">
        <f t="shared" si="47"/>
        <v>1</v>
      </c>
      <c r="CQ94">
        <f t="shared" si="47"/>
        <v>1</v>
      </c>
      <c r="CR94">
        <f t="shared" si="47"/>
        <v>1</v>
      </c>
      <c r="CS94">
        <f t="shared" si="47"/>
        <v>1</v>
      </c>
      <c r="CT94">
        <f t="shared" si="47"/>
        <v>1</v>
      </c>
      <c r="CU94">
        <f t="shared" si="47"/>
        <v>1</v>
      </c>
      <c r="CV94">
        <f t="shared" si="47"/>
        <v>1</v>
      </c>
      <c r="CW94">
        <f t="shared" si="47"/>
        <v>1</v>
      </c>
      <c r="CX94">
        <f t="shared" si="47"/>
        <v>1</v>
      </c>
    </row>
    <row r="95" spans="1:102" x14ac:dyDescent="0.25">
      <c r="A95" s="6" t="str">
        <v xml:space="preserve"> </v>
      </c>
    </row>
    <row r="96" spans="1:102" x14ac:dyDescent="0.25">
      <c r="A96" s="6">
        <v>213.00403922885226</v>
      </c>
      <c r="C96">
        <f t="shared" si="34"/>
        <v>0</v>
      </c>
      <c r="D96">
        <f t="shared" si="48"/>
        <v>0</v>
      </c>
      <c r="E96">
        <f t="shared" si="48"/>
        <v>0</v>
      </c>
      <c r="F96">
        <f t="shared" si="48"/>
        <v>1</v>
      </c>
      <c r="G96">
        <f t="shared" si="48"/>
        <v>1</v>
      </c>
      <c r="H96">
        <f t="shared" si="48"/>
        <v>1</v>
      </c>
      <c r="I96">
        <f t="shared" si="48"/>
        <v>1</v>
      </c>
      <c r="J96">
        <f t="shared" si="48"/>
        <v>1</v>
      </c>
      <c r="K96">
        <f t="shared" si="48"/>
        <v>1</v>
      </c>
      <c r="L96">
        <f t="shared" si="48"/>
        <v>1</v>
      </c>
      <c r="M96">
        <f t="shared" si="48"/>
        <v>1</v>
      </c>
      <c r="N96">
        <f t="shared" si="48"/>
        <v>1</v>
      </c>
      <c r="O96">
        <f t="shared" si="48"/>
        <v>1</v>
      </c>
      <c r="P96">
        <f t="shared" si="48"/>
        <v>1</v>
      </c>
      <c r="Q96">
        <f t="shared" si="48"/>
        <v>1</v>
      </c>
      <c r="R96">
        <f t="shared" si="48"/>
        <v>1</v>
      </c>
      <c r="S96">
        <f t="shared" si="48"/>
        <v>1</v>
      </c>
      <c r="T96">
        <f t="shared" si="48"/>
        <v>1</v>
      </c>
      <c r="U96">
        <f t="shared" si="48"/>
        <v>1</v>
      </c>
      <c r="V96">
        <f t="shared" si="48"/>
        <v>1</v>
      </c>
      <c r="W96">
        <f t="shared" si="48"/>
        <v>1</v>
      </c>
      <c r="X96">
        <f t="shared" si="48"/>
        <v>1</v>
      </c>
      <c r="Y96">
        <f t="shared" si="48"/>
        <v>1</v>
      </c>
      <c r="Z96">
        <f t="shared" si="48"/>
        <v>1</v>
      </c>
      <c r="AA96">
        <f t="shared" si="48"/>
        <v>1</v>
      </c>
      <c r="AB96">
        <f t="shared" si="48"/>
        <v>1</v>
      </c>
      <c r="AC96">
        <f t="shared" si="48"/>
        <v>1</v>
      </c>
      <c r="AD96">
        <f t="shared" si="48"/>
        <v>1</v>
      </c>
      <c r="AE96">
        <f t="shared" si="48"/>
        <v>1</v>
      </c>
      <c r="AF96">
        <f t="shared" si="48"/>
        <v>1</v>
      </c>
      <c r="AG96">
        <f t="shared" si="48"/>
        <v>1</v>
      </c>
      <c r="AH96">
        <f t="shared" si="48"/>
        <v>1</v>
      </c>
      <c r="AI96">
        <f t="shared" si="48"/>
        <v>1</v>
      </c>
      <c r="AJ96">
        <f t="shared" si="48"/>
        <v>1</v>
      </c>
      <c r="AK96">
        <f t="shared" si="48"/>
        <v>1</v>
      </c>
      <c r="AL96">
        <f t="shared" si="48"/>
        <v>1</v>
      </c>
      <c r="AM96">
        <f t="shared" si="48"/>
        <v>1</v>
      </c>
      <c r="AN96">
        <f t="shared" si="48"/>
        <v>1</v>
      </c>
      <c r="AO96">
        <f t="shared" si="48"/>
        <v>1</v>
      </c>
      <c r="AP96">
        <f t="shared" si="48"/>
        <v>1</v>
      </c>
      <c r="AQ96">
        <f t="shared" si="48"/>
        <v>1</v>
      </c>
      <c r="AR96">
        <f t="shared" si="48"/>
        <v>1</v>
      </c>
      <c r="AS96">
        <f t="shared" si="48"/>
        <v>1</v>
      </c>
      <c r="AT96">
        <f t="shared" si="48"/>
        <v>1</v>
      </c>
      <c r="AU96">
        <f t="shared" si="48"/>
        <v>1</v>
      </c>
      <c r="AV96">
        <f t="shared" si="48"/>
        <v>1</v>
      </c>
      <c r="AW96">
        <f t="shared" si="48"/>
        <v>1</v>
      </c>
      <c r="AX96">
        <f t="shared" si="48"/>
        <v>1</v>
      </c>
      <c r="AY96">
        <f t="shared" si="48"/>
        <v>1</v>
      </c>
      <c r="AZ96">
        <f t="shared" si="48"/>
        <v>1</v>
      </c>
      <c r="BA96">
        <f t="shared" si="48"/>
        <v>1</v>
      </c>
      <c r="BB96">
        <f t="shared" si="48"/>
        <v>1</v>
      </c>
      <c r="BC96">
        <f t="shared" si="48"/>
        <v>1</v>
      </c>
      <c r="BD96">
        <f t="shared" si="48"/>
        <v>1</v>
      </c>
      <c r="BE96">
        <f t="shared" si="48"/>
        <v>1</v>
      </c>
      <c r="BF96">
        <f t="shared" si="48"/>
        <v>1</v>
      </c>
      <c r="BG96">
        <f t="shared" si="48"/>
        <v>1</v>
      </c>
      <c r="BH96">
        <f t="shared" si="48"/>
        <v>1</v>
      </c>
      <c r="BI96">
        <f t="shared" si="48"/>
        <v>1</v>
      </c>
      <c r="BJ96">
        <f t="shared" si="48"/>
        <v>1</v>
      </c>
      <c r="BK96">
        <f t="shared" si="48"/>
        <v>1</v>
      </c>
      <c r="BL96">
        <f t="shared" si="48"/>
        <v>1</v>
      </c>
      <c r="BM96">
        <f t="shared" si="48"/>
        <v>1</v>
      </c>
      <c r="BN96">
        <f t="shared" si="48"/>
        <v>1</v>
      </c>
      <c r="BO96">
        <f t="shared" si="48"/>
        <v>1</v>
      </c>
      <c r="BP96">
        <f t="shared" si="47"/>
        <v>1</v>
      </c>
      <c r="BQ96">
        <f t="shared" si="47"/>
        <v>1</v>
      </c>
      <c r="BR96">
        <f t="shared" si="47"/>
        <v>1</v>
      </c>
      <c r="BS96">
        <f t="shared" si="47"/>
        <v>1</v>
      </c>
      <c r="BT96">
        <f t="shared" si="47"/>
        <v>1</v>
      </c>
      <c r="BU96">
        <f t="shared" si="47"/>
        <v>1</v>
      </c>
      <c r="BV96">
        <f t="shared" si="47"/>
        <v>1</v>
      </c>
      <c r="BW96">
        <f t="shared" si="47"/>
        <v>1</v>
      </c>
      <c r="BX96">
        <f t="shared" si="47"/>
        <v>1</v>
      </c>
      <c r="BY96">
        <f t="shared" si="47"/>
        <v>1</v>
      </c>
      <c r="BZ96">
        <f t="shared" si="47"/>
        <v>1</v>
      </c>
      <c r="CA96">
        <f t="shared" si="47"/>
        <v>1</v>
      </c>
      <c r="CB96">
        <f t="shared" si="47"/>
        <v>1</v>
      </c>
      <c r="CC96">
        <f t="shared" si="47"/>
        <v>1</v>
      </c>
      <c r="CD96">
        <f t="shared" si="47"/>
        <v>1</v>
      </c>
      <c r="CE96">
        <f t="shared" si="47"/>
        <v>1</v>
      </c>
      <c r="CF96">
        <f t="shared" si="47"/>
        <v>1</v>
      </c>
      <c r="CG96">
        <f t="shared" si="47"/>
        <v>1</v>
      </c>
      <c r="CH96">
        <f t="shared" si="47"/>
        <v>1</v>
      </c>
      <c r="CI96">
        <f t="shared" si="47"/>
        <v>1</v>
      </c>
      <c r="CJ96">
        <f t="shared" si="47"/>
        <v>1</v>
      </c>
      <c r="CK96">
        <f t="shared" si="47"/>
        <v>1</v>
      </c>
      <c r="CL96">
        <f t="shared" si="47"/>
        <v>1</v>
      </c>
      <c r="CM96">
        <f t="shared" si="47"/>
        <v>1</v>
      </c>
      <c r="CN96">
        <f t="shared" si="47"/>
        <v>1</v>
      </c>
      <c r="CO96">
        <f t="shared" si="47"/>
        <v>1</v>
      </c>
      <c r="CP96">
        <f t="shared" si="47"/>
        <v>1</v>
      </c>
      <c r="CQ96">
        <f t="shared" si="47"/>
        <v>1</v>
      </c>
      <c r="CR96">
        <f t="shared" si="47"/>
        <v>1</v>
      </c>
      <c r="CS96">
        <f t="shared" si="47"/>
        <v>1</v>
      </c>
      <c r="CT96">
        <f t="shared" si="47"/>
        <v>1</v>
      </c>
      <c r="CU96">
        <f t="shared" si="47"/>
        <v>1</v>
      </c>
      <c r="CV96">
        <f t="shared" si="47"/>
        <v>1</v>
      </c>
      <c r="CW96">
        <f t="shared" si="47"/>
        <v>1</v>
      </c>
      <c r="CX96">
        <f t="shared" si="47"/>
        <v>1</v>
      </c>
    </row>
    <row r="97" spans="1:102" x14ac:dyDescent="0.25">
      <c r="A97" s="6">
        <v>213.00402162841803</v>
      </c>
      <c r="C97">
        <f t="shared" si="34"/>
        <v>0</v>
      </c>
      <c r="D97">
        <f t="shared" si="48"/>
        <v>0</v>
      </c>
      <c r="E97">
        <f t="shared" si="48"/>
        <v>0</v>
      </c>
      <c r="F97">
        <f t="shared" si="48"/>
        <v>1</v>
      </c>
      <c r="G97">
        <f t="shared" si="48"/>
        <v>1</v>
      </c>
      <c r="H97">
        <f t="shared" si="48"/>
        <v>1</v>
      </c>
      <c r="I97">
        <f t="shared" si="48"/>
        <v>1</v>
      </c>
      <c r="J97">
        <f t="shared" si="48"/>
        <v>1</v>
      </c>
      <c r="K97">
        <f t="shared" si="48"/>
        <v>1</v>
      </c>
      <c r="L97">
        <f t="shared" si="48"/>
        <v>1</v>
      </c>
      <c r="M97">
        <f t="shared" si="48"/>
        <v>1</v>
      </c>
      <c r="N97">
        <f t="shared" si="48"/>
        <v>1</v>
      </c>
      <c r="O97">
        <f t="shared" si="48"/>
        <v>1</v>
      </c>
      <c r="P97">
        <f t="shared" si="48"/>
        <v>1</v>
      </c>
      <c r="Q97">
        <f t="shared" si="48"/>
        <v>1</v>
      </c>
      <c r="R97">
        <f t="shared" si="48"/>
        <v>1</v>
      </c>
      <c r="S97">
        <f t="shared" si="48"/>
        <v>1</v>
      </c>
      <c r="T97">
        <f t="shared" si="48"/>
        <v>1</v>
      </c>
      <c r="U97">
        <f t="shared" si="48"/>
        <v>1</v>
      </c>
      <c r="V97">
        <f t="shared" si="48"/>
        <v>1</v>
      </c>
      <c r="W97">
        <f t="shared" si="48"/>
        <v>1</v>
      </c>
      <c r="X97">
        <f t="shared" si="48"/>
        <v>1</v>
      </c>
      <c r="Y97">
        <f t="shared" si="48"/>
        <v>1</v>
      </c>
      <c r="Z97">
        <f t="shared" si="48"/>
        <v>1</v>
      </c>
      <c r="AA97">
        <f t="shared" si="48"/>
        <v>1</v>
      </c>
      <c r="AB97">
        <f t="shared" si="48"/>
        <v>1</v>
      </c>
      <c r="AC97">
        <f t="shared" si="48"/>
        <v>1</v>
      </c>
      <c r="AD97">
        <f t="shared" si="48"/>
        <v>1</v>
      </c>
      <c r="AE97">
        <f t="shared" si="48"/>
        <v>1</v>
      </c>
      <c r="AF97">
        <f t="shared" si="48"/>
        <v>1</v>
      </c>
      <c r="AG97">
        <f t="shared" si="48"/>
        <v>1</v>
      </c>
      <c r="AH97">
        <f t="shared" si="48"/>
        <v>1</v>
      </c>
      <c r="AI97">
        <f t="shared" si="48"/>
        <v>1</v>
      </c>
      <c r="AJ97">
        <f t="shared" si="48"/>
        <v>1</v>
      </c>
      <c r="AK97">
        <f t="shared" si="48"/>
        <v>1</v>
      </c>
      <c r="AL97">
        <f t="shared" si="48"/>
        <v>1</v>
      </c>
      <c r="AM97">
        <f t="shared" si="48"/>
        <v>1</v>
      </c>
      <c r="AN97">
        <f t="shared" si="48"/>
        <v>1</v>
      </c>
      <c r="AO97">
        <f t="shared" si="48"/>
        <v>1</v>
      </c>
      <c r="AP97">
        <f t="shared" si="48"/>
        <v>1</v>
      </c>
      <c r="AQ97">
        <f t="shared" si="48"/>
        <v>1</v>
      </c>
      <c r="AR97">
        <f t="shared" si="48"/>
        <v>1</v>
      </c>
      <c r="AS97">
        <f t="shared" si="48"/>
        <v>1</v>
      </c>
      <c r="AT97">
        <f t="shared" si="48"/>
        <v>1</v>
      </c>
      <c r="AU97">
        <f t="shared" si="48"/>
        <v>1</v>
      </c>
      <c r="AV97">
        <f t="shared" si="48"/>
        <v>1</v>
      </c>
      <c r="AW97">
        <f t="shared" si="48"/>
        <v>1</v>
      </c>
      <c r="AX97">
        <f t="shared" si="48"/>
        <v>1</v>
      </c>
      <c r="AY97">
        <f t="shared" si="48"/>
        <v>1</v>
      </c>
      <c r="AZ97">
        <f t="shared" si="48"/>
        <v>1</v>
      </c>
      <c r="BA97">
        <f t="shared" si="48"/>
        <v>1</v>
      </c>
      <c r="BB97">
        <f t="shared" si="48"/>
        <v>1</v>
      </c>
      <c r="BC97">
        <f t="shared" si="48"/>
        <v>1</v>
      </c>
      <c r="BD97">
        <f t="shared" si="48"/>
        <v>1</v>
      </c>
      <c r="BE97">
        <f t="shared" si="48"/>
        <v>1</v>
      </c>
      <c r="BF97">
        <f t="shared" si="48"/>
        <v>1</v>
      </c>
      <c r="BG97">
        <f t="shared" si="48"/>
        <v>1</v>
      </c>
      <c r="BH97">
        <f t="shared" si="48"/>
        <v>1</v>
      </c>
      <c r="BI97">
        <f t="shared" si="48"/>
        <v>1</v>
      </c>
      <c r="BJ97">
        <f t="shared" si="48"/>
        <v>1</v>
      </c>
      <c r="BK97">
        <f t="shared" si="48"/>
        <v>1</v>
      </c>
      <c r="BL97">
        <f t="shared" si="48"/>
        <v>1</v>
      </c>
      <c r="BM97">
        <f t="shared" si="48"/>
        <v>1</v>
      </c>
      <c r="BN97">
        <f t="shared" si="48"/>
        <v>1</v>
      </c>
      <c r="BO97">
        <f t="shared" ref="BO97:CX100" si="49">IF(BO$2&lt;$A97,1,0)</f>
        <v>1</v>
      </c>
      <c r="BP97">
        <f t="shared" si="49"/>
        <v>1</v>
      </c>
      <c r="BQ97">
        <f t="shared" si="49"/>
        <v>1</v>
      </c>
      <c r="BR97">
        <f t="shared" si="49"/>
        <v>1</v>
      </c>
      <c r="BS97">
        <f t="shared" si="49"/>
        <v>1</v>
      </c>
      <c r="BT97">
        <f t="shared" si="49"/>
        <v>1</v>
      </c>
      <c r="BU97">
        <f t="shared" si="49"/>
        <v>1</v>
      </c>
      <c r="BV97">
        <f t="shared" si="49"/>
        <v>1</v>
      </c>
      <c r="BW97">
        <f t="shared" si="49"/>
        <v>1</v>
      </c>
      <c r="BX97">
        <f t="shared" si="49"/>
        <v>1</v>
      </c>
      <c r="BY97">
        <f t="shared" si="49"/>
        <v>1</v>
      </c>
      <c r="BZ97">
        <f t="shared" si="49"/>
        <v>1</v>
      </c>
      <c r="CA97">
        <f t="shared" si="49"/>
        <v>1</v>
      </c>
      <c r="CB97">
        <f t="shared" si="49"/>
        <v>1</v>
      </c>
      <c r="CC97">
        <f t="shared" si="49"/>
        <v>1</v>
      </c>
      <c r="CD97">
        <f t="shared" si="49"/>
        <v>1</v>
      </c>
      <c r="CE97">
        <f t="shared" si="49"/>
        <v>1</v>
      </c>
      <c r="CF97">
        <f t="shared" si="49"/>
        <v>1</v>
      </c>
      <c r="CG97">
        <f t="shared" si="49"/>
        <v>1</v>
      </c>
      <c r="CH97">
        <f t="shared" si="49"/>
        <v>1</v>
      </c>
      <c r="CI97">
        <f t="shared" si="49"/>
        <v>1</v>
      </c>
      <c r="CJ97">
        <f t="shared" si="49"/>
        <v>1</v>
      </c>
      <c r="CK97">
        <f t="shared" si="49"/>
        <v>1</v>
      </c>
      <c r="CL97">
        <f t="shared" si="49"/>
        <v>1</v>
      </c>
      <c r="CM97">
        <f t="shared" si="49"/>
        <v>1</v>
      </c>
      <c r="CN97">
        <f t="shared" si="49"/>
        <v>1</v>
      </c>
      <c r="CO97">
        <f t="shared" si="49"/>
        <v>1</v>
      </c>
      <c r="CP97">
        <f t="shared" si="49"/>
        <v>1</v>
      </c>
      <c r="CQ97">
        <f t="shared" si="49"/>
        <v>1</v>
      </c>
      <c r="CR97">
        <f t="shared" si="49"/>
        <v>1</v>
      </c>
      <c r="CS97">
        <f t="shared" si="49"/>
        <v>1</v>
      </c>
      <c r="CT97">
        <f t="shared" si="49"/>
        <v>1</v>
      </c>
      <c r="CU97">
        <f t="shared" si="49"/>
        <v>1</v>
      </c>
      <c r="CV97">
        <f t="shared" si="49"/>
        <v>1</v>
      </c>
      <c r="CW97">
        <f t="shared" si="49"/>
        <v>1</v>
      </c>
      <c r="CX97">
        <f t="shared" si="49"/>
        <v>1</v>
      </c>
    </row>
    <row r="98" spans="1:102" x14ac:dyDescent="0.25">
      <c r="A98" s="6">
        <v>213.0040040279853</v>
      </c>
      <c r="C98">
        <f t="shared" si="34"/>
        <v>0</v>
      </c>
      <c r="D98">
        <f t="shared" ref="D98:BO101" si="50">IF(D$2&lt;$A98,1,0)</f>
        <v>0</v>
      </c>
      <c r="E98">
        <f t="shared" si="50"/>
        <v>0</v>
      </c>
      <c r="F98">
        <f t="shared" si="50"/>
        <v>1</v>
      </c>
      <c r="G98">
        <f t="shared" si="50"/>
        <v>1</v>
      </c>
      <c r="H98">
        <f t="shared" si="50"/>
        <v>1</v>
      </c>
      <c r="I98">
        <f t="shared" si="50"/>
        <v>1</v>
      </c>
      <c r="J98">
        <f t="shared" si="50"/>
        <v>1</v>
      </c>
      <c r="K98">
        <f t="shared" si="50"/>
        <v>1</v>
      </c>
      <c r="L98">
        <f t="shared" si="50"/>
        <v>1</v>
      </c>
      <c r="M98">
        <f t="shared" si="50"/>
        <v>1</v>
      </c>
      <c r="N98">
        <f t="shared" si="50"/>
        <v>1</v>
      </c>
      <c r="O98">
        <f t="shared" si="50"/>
        <v>1</v>
      </c>
      <c r="P98">
        <f t="shared" si="50"/>
        <v>1</v>
      </c>
      <c r="Q98">
        <f t="shared" si="50"/>
        <v>1</v>
      </c>
      <c r="R98">
        <f t="shared" si="50"/>
        <v>1</v>
      </c>
      <c r="S98">
        <f t="shared" si="50"/>
        <v>1</v>
      </c>
      <c r="T98">
        <f t="shared" si="50"/>
        <v>1</v>
      </c>
      <c r="U98">
        <f t="shared" si="50"/>
        <v>1</v>
      </c>
      <c r="V98">
        <f t="shared" si="50"/>
        <v>1</v>
      </c>
      <c r="W98">
        <f t="shared" si="50"/>
        <v>1</v>
      </c>
      <c r="X98">
        <f t="shared" si="50"/>
        <v>1</v>
      </c>
      <c r="Y98">
        <f t="shared" si="50"/>
        <v>1</v>
      </c>
      <c r="Z98">
        <f t="shared" si="50"/>
        <v>1</v>
      </c>
      <c r="AA98">
        <f t="shared" si="50"/>
        <v>1</v>
      </c>
      <c r="AB98">
        <f t="shared" si="50"/>
        <v>1</v>
      </c>
      <c r="AC98">
        <f t="shared" si="50"/>
        <v>1</v>
      </c>
      <c r="AD98">
        <f t="shared" si="50"/>
        <v>1</v>
      </c>
      <c r="AE98">
        <f t="shared" si="50"/>
        <v>1</v>
      </c>
      <c r="AF98">
        <f t="shared" si="50"/>
        <v>1</v>
      </c>
      <c r="AG98">
        <f t="shared" si="50"/>
        <v>1</v>
      </c>
      <c r="AH98">
        <f t="shared" si="50"/>
        <v>1</v>
      </c>
      <c r="AI98">
        <f t="shared" si="50"/>
        <v>1</v>
      </c>
      <c r="AJ98">
        <f t="shared" si="50"/>
        <v>1</v>
      </c>
      <c r="AK98">
        <f t="shared" si="50"/>
        <v>1</v>
      </c>
      <c r="AL98">
        <f t="shared" si="50"/>
        <v>1</v>
      </c>
      <c r="AM98">
        <f t="shared" si="50"/>
        <v>1</v>
      </c>
      <c r="AN98">
        <f t="shared" si="50"/>
        <v>1</v>
      </c>
      <c r="AO98">
        <f t="shared" si="50"/>
        <v>1</v>
      </c>
      <c r="AP98">
        <f t="shared" si="50"/>
        <v>1</v>
      </c>
      <c r="AQ98">
        <f t="shared" si="50"/>
        <v>1</v>
      </c>
      <c r="AR98">
        <f t="shared" si="50"/>
        <v>1</v>
      </c>
      <c r="AS98">
        <f t="shared" si="50"/>
        <v>1</v>
      </c>
      <c r="AT98">
        <f t="shared" si="50"/>
        <v>1</v>
      </c>
      <c r="AU98">
        <f t="shared" si="50"/>
        <v>1</v>
      </c>
      <c r="AV98">
        <f t="shared" si="50"/>
        <v>1</v>
      </c>
      <c r="AW98">
        <f t="shared" si="50"/>
        <v>1</v>
      </c>
      <c r="AX98">
        <f t="shared" si="50"/>
        <v>1</v>
      </c>
      <c r="AY98">
        <f t="shared" si="50"/>
        <v>1</v>
      </c>
      <c r="AZ98">
        <f t="shared" si="50"/>
        <v>1</v>
      </c>
      <c r="BA98">
        <f t="shared" si="50"/>
        <v>1</v>
      </c>
      <c r="BB98">
        <f t="shared" si="50"/>
        <v>1</v>
      </c>
      <c r="BC98">
        <f t="shared" si="50"/>
        <v>1</v>
      </c>
      <c r="BD98">
        <f t="shared" si="50"/>
        <v>1</v>
      </c>
      <c r="BE98">
        <f t="shared" si="50"/>
        <v>1</v>
      </c>
      <c r="BF98">
        <f t="shared" si="50"/>
        <v>1</v>
      </c>
      <c r="BG98">
        <f t="shared" si="50"/>
        <v>1</v>
      </c>
      <c r="BH98">
        <f t="shared" si="50"/>
        <v>1</v>
      </c>
      <c r="BI98">
        <f t="shared" si="50"/>
        <v>1</v>
      </c>
      <c r="BJ98">
        <f t="shared" si="50"/>
        <v>1</v>
      </c>
      <c r="BK98">
        <f t="shared" si="50"/>
        <v>1</v>
      </c>
      <c r="BL98">
        <f t="shared" si="50"/>
        <v>1</v>
      </c>
      <c r="BM98">
        <f t="shared" si="50"/>
        <v>1</v>
      </c>
      <c r="BN98">
        <f t="shared" si="50"/>
        <v>1</v>
      </c>
      <c r="BO98">
        <f t="shared" si="50"/>
        <v>1</v>
      </c>
      <c r="BP98">
        <f t="shared" si="49"/>
        <v>1</v>
      </c>
      <c r="BQ98">
        <f t="shared" si="49"/>
        <v>1</v>
      </c>
      <c r="BR98">
        <f t="shared" si="49"/>
        <v>1</v>
      </c>
      <c r="BS98">
        <f t="shared" si="49"/>
        <v>1</v>
      </c>
      <c r="BT98">
        <f t="shared" si="49"/>
        <v>1</v>
      </c>
      <c r="BU98">
        <f t="shared" si="49"/>
        <v>1</v>
      </c>
      <c r="BV98">
        <f t="shared" si="49"/>
        <v>1</v>
      </c>
      <c r="BW98">
        <f t="shared" si="49"/>
        <v>1</v>
      </c>
      <c r="BX98">
        <f t="shared" si="49"/>
        <v>1</v>
      </c>
      <c r="BY98">
        <f t="shared" si="49"/>
        <v>1</v>
      </c>
      <c r="BZ98">
        <f t="shared" si="49"/>
        <v>1</v>
      </c>
      <c r="CA98">
        <f t="shared" si="49"/>
        <v>1</v>
      </c>
      <c r="CB98">
        <f t="shared" si="49"/>
        <v>1</v>
      </c>
      <c r="CC98">
        <f t="shared" si="49"/>
        <v>1</v>
      </c>
      <c r="CD98">
        <f t="shared" si="49"/>
        <v>1</v>
      </c>
      <c r="CE98">
        <f t="shared" si="49"/>
        <v>1</v>
      </c>
      <c r="CF98">
        <f t="shared" si="49"/>
        <v>1</v>
      </c>
      <c r="CG98">
        <f t="shared" si="49"/>
        <v>1</v>
      </c>
      <c r="CH98">
        <f t="shared" si="49"/>
        <v>1</v>
      </c>
      <c r="CI98">
        <f t="shared" si="49"/>
        <v>1</v>
      </c>
      <c r="CJ98">
        <f t="shared" si="49"/>
        <v>1</v>
      </c>
      <c r="CK98">
        <f t="shared" si="49"/>
        <v>1</v>
      </c>
      <c r="CL98">
        <f t="shared" si="49"/>
        <v>1</v>
      </c>
      <c r="CM98">
        <f t="shared" si="49"/>
        <v>1</v>
      </c>
      <c r="CN98">
        <f t="shared" si="49"/>
        <v>1</v>
      </c>
      <c r="CO98">
        <f t="shared" si="49"/>
        <v>1</v>
      </c>
      <c r="CP98">
        <f t="shared" si="49"/>
        <v>1</v>
      </c>
      <c r="CQ98">
        <f t="shared" si="49"/>
        <v>1</v>
      </c>
      <c r="CR98">
        <f t="shared" si="49"/>
        <v>1</v>
      </c>
      <c r="CS98">
        <f t="shared" si="49"/>
        <v>1</v>
      </c>
      <c r="CT98">
        <f t="shared" si="49"/>
        <v>1</v>
      </c>
      <c r="CU98">
        <f t="shared" si="49"/>
        <v>1</v>
      </c>
      <c r="CV98">
        <f t="shared" si="49"/>
        <v>1</v>
      </c>
      <c r="CW98">
        <f t="shared" si="49"/>
        <v>1</v>
      </c>
      <c r="CX98">
        <f t="shared" si="49"/>
        <v>1</v>
      </c>
    </row>
    <row r="99" spans="1:102" x14ac:dyDescent="0.25">
      <c r="A99" s="6" t="str">
        <v xml:space="preserve"> </v>
      </c>
    </row>
    <row r="100" spans="1:102" x14ac:dyDescent="0.25">
      <c r="A100" s="6">
        <v>213.00403922885226</v>
      </c>
      <c r="C100">
        <f t="shared" si="34"/>
        <v>0</v>
      </c>
      <c r="D100">
        <f t="shared" si="50"/>
        <v>0</v>
      </c>
      <c r="E100">
        <f t="shared" si="50"/>
        <v>0</v>
      </c>
      <c r="F100">
        <f t="shared" si="50"/>
        <v>1</v>
      </c>
      <c r="G100">
        <f t="shared" si="50"/>
        <v>1</v>
      </c>
      <c r="H100">
        <f t="shared" si="50"/>
        <v>1</v>
      </c>
      <c r="I100">
        <f t="shared" si="50"/>
        <v>1</v>
      </c>
      <c r="J100">
        <f t="shared" si="50"/>
        <v>1</v>
      </c>
      <c r="K100">
        <f t="shared" si="50"/>
        <v>1</v>
      </c>
      <c r="L100">
        <f t="shared" si="50"/>
        <v>1</v>
      </c>
      <c r="M100">
        <f t="shared" si="50"/>
        <v>1</v>
      </c>
      <c r="N100">
        <f t="shared" si="50"/>
        <v>1</v>
      </c>
      <c r="O100">
        <f t="shared" si="50"/>
        <v>1</v>
      </c>
      <c r="P100">
        <f t="shared" si="50"/>
        <v>1</v>
      </c>
      <c r="Q100">
        <f t="shared" si="50"/>
        <v>1</v>
      </c>
      <c r="R100">
        <f t="shared" si="50"/>
        <v>1</v>
      </c>
      <c r="S100">
        <f t="shared" si="50"/>
        <v>1</v>
      </c>
      <c r="T100">
        <f t="shared" si="50"/>
        <v>1</v>
      </c>
      <c r="U100">
        <f t="shared" si="50"/>
        <v>1</v>
      </c>
      <c r="V100">
        <f t="shared" si="50"/>
        <v>1</v>
      </c>
      <c r="W100">
        <f t="shared" si="50"/>
        <v>1</v>
      </c>
      <c r="X100">
        <f t="shared" si="50"/>
        <v>1</v>
      </c>
      <c r="Y100">
        <f t="shared" si="50"/>
        <v>1</v>
      </c>
      <c r="Z100">
        <f t="shared" si="50"/>
        <v>1</v>
      </c>
      <c r="AA100">
        <f t="shared" si="50"/>
        <v>1</v>
      </c>
      <c r="AB100">
        <f t="shared" si="50"/>
        <v>1</v>
      </c>
      <c r="AC100">
        <f t="shared" si="50"/>
        <v>1</v>
      </c>
      <c r="AD100">
        <f t="shared" si="50"/>
        <v>1</v>
      </c>
      <c r="AE100">
        <f t="shared" si="50"/>
        <v>1</v>
      </c>
      <c r="AF100">
        <f t="shared" si="50"/>
        <v>1</v>
      </c>
      <c r="AG100">
        <f t="shared" si="50"/>
        <v>1</v>
      </c>
      <c r="AH100">
        <f t="shared" si="50"/>
        <v>1</v>
      </c>
      <c r="AI100">
        <f t="shared" si="50"/>
        <v>1</v>
      </c>
      <c r="AJ100">
        <f t="shared" si="50"/>
        <v>1</v>
      </c>
      <c r="AK100">
        <f t="shared" si="50"/>
        <v>1</v>
      </c>
      <c r="AL100">
        <f t="shared" si="50"/>
        <v>1</v>
      </c>
      <c r="AM100">
        <f t="shared" si="50"/>
        <v>1</v>
      </c>
      <c r="AN100">
        <f t="shared" si="50"/>
        <v>1</v>
      </c>
      <c r="AO100">
        <f t="shared" si="50"/>
        <v>1</v>
      </c>
      <c r="AP100">
        <f t="shared" si="50"/>
        <v>1</v>
      </c>
      <c r="AQ100">
        <f t="shared" si="50"/>
        <v>1</v>
      </c>
      <c r="AR100">
        <f t="shared" si="50"/>
        <v>1</v>
      </c>
      <c r="AS100">
        <f t="shared" si="50"/>
        <v>1</v>
      </c>
      <c r="AT100">
        <f t="shared" si="50"/>
        <v>1</v>
      </c>
      <c r="AU100">
        <f t="shared" si="50"/>
        <v>1</v>
      </c>
      <c r="AV100">
        <f t="shared" si="50"/>
        <v>1</v>
      </c>
      <c r="AW100">
        <f t="shared" si="50"/>
        <v>1</v>
      </c>
      <c r="AX100">
        <f t="shared" si="50"/>
        <v>1</v>
      </c>
      <c r="AY100">
        <f t="shared" si="50"/>
        <v>1</v>
      </c>
      <c r="AZ100">
        <f t="shared" si="50"/>
        <v>1</v>
      </c>
      <c r="BA100">
        <f t="shared" si="50"/>
        <v>1</v>
      </c>
      <c r="BB100">
        <f t="shared" si="50"/>
        <v>1</v>
      </c>
      <c r="BC100">
        <f t="shared" si="50"/>
        <v>1</v>
      </c>
      <c r="BD100">
        <f t="shared" si="50"/>
        <v>1</v>
      </c>
      <c r="BE100">
        <f t="shared" si="50"/>
        <v>1</v>
      </c>
      <c r="BF100">
        <f t="shared" si="50"/>
        <v>1</v>
      </c>
      <c r="BG100">
        <f t="shared" si="50"/>
        <v>1</v>
      </c>
      <c r="BH100">
        <f t="shared" si="50"/>
        <v>1</v>
      </c>
      <c r="BI100">
        <f t="shared" si="50"/>
        <v>1</v>
      </c>
      <c r="BJ100">
        <f t="shared" si="50"/>
        <v>1</v>
      </c>
      <c r="BK100">
        <f t="shared" si="50"/>
        <v>1</v>
      </c>
      <c r="BL100">
        <f t="shared" si="50"/>
        <v>1</v>
      </c>
      <c r="BM100">
        <f t="shared" si="50"/>
        <v>1</v>
      </c>
      <c r="BN100">
        <f t="shared" si="50"/>
        <v>1</v>
      </c>
      <c r="BO100">
        <f t="shared" si="50"/>
        <v>1</v>
      </c>
      <c r="BP100">
        <f t="shared" si="49"/>
        <v>1</v>
      </c>
      <c r="BQ100">
        <f t="shared" si="49"/>
        <v>1</v>
      </c>
      <c r="BR100">
        <f t="shared" si="49"/>
        <v>1</v>
      </c>
      <c r="BS100">
        <f t="shared" si="49"/>
        <v>1</v>
      </c>
      <c r="BT100">
        <f t="shared" si="49"/>
        <v>1</v>
      </c>
      <c r="BU100">
        <f t="shared" si="49"/>
        <v>1</v>
      </c>
      <c r="BV100">
        <f t="shared" si="49"/>
        <v>1</v>
      </c>
      <c r="BW100">
        <f t="shared" si="49"/>
        <v>1</v>
      </c>
      <c r="BX100">
        <f t="shared" si="49"/>
        <v>1</v>
      </c>
      <c r="BY100">
        <f t="shared" si="49"/>
        <v>1</v>
      </c>
      <c r="BZ100">
        <f t="shared" si="49"/>
        <v>1</v>
      </c>
      <c r="CA100">
        <f t="shared" si="49"/>
        <v>1</v>
      </c>
      <c r="CB100">
        <f t="shared" si="49"/>
        <v>1</v>
      </c>
      <c r="CC100">
        <f t="shared" si="49"/>
        <v>1</v>
      </c>
      <c r="CD100">
        <f t="shared" si="49"/>
        <v>1</v>
      </c>
      <c r="CE100">
        <f t="shared" si="49"/>
        <v>1</v>
      </c>
      <c r="CF100">
        <f t="shared" si="49"/>
        <v>1</v>
      </c>
      <c r="CG100">
        <f t="shared" si="49"/>
        <v>1</v>
      </c>
      <c r="CH100">
        <f t="shared" si="49"/>
        <v>1</v>
      </c>
      <c r="CI100">
        <f t="shared" si="49"/>
        <v>1</v>
      </c>
      <c r="CJ100">
        <f t="shared" si="49"/>
        <v>1</v>
      </c>
      <c r="CK100">
        <f t="shared" si="49"/>
        <v>1</v>
      </c>
      <c r="CL100">
        <f t="shared" si="49"/>
        <v>1</v>
      </c>
      <c r="CM100">
        <f t="shared" si="49"/>
        <v>1</v>
      </c>
      <c r="CN100">
        <f t="shared" si="49"/>
        <v>1</v>
      </c>
      <c r="CO100">
        <f t="shared" si="49"/>
        <v>1</v>
      </c>
      <c r="CP100">
        <f t="shared" si="49"/>
        <v>1</v>
      </c>
      <c r="CQ100">
        <f t="shared" si="49"/>
        <v>1</v>
      </c>
      <c r="CR100">
        <f t="shared" si="49"/>
        <v>1</v>
      </c>
      <c r="CS100">
        <f t="shared" si="49"/>
        <v>1</v>
      </c>
      <c r="CT100">
        <f t="shared" si="49"/>
        <v>1</v>
      </c>
      <c r="CU100">
        <f t="shared" si="49"/>
        <v>1</v>
      </c>
      <c r="CV100">
        <f t="shared" si="49"/>
        <v>1</v>
      </c>
      <c r="CW100">
        <f t="shared" si="49"/>
        <v>1</v>
      </c>
      <c r="CX100">
        <f t="shared" si="49"/>
        <v>1</v>
      </c>
    </row>
    <row r="101" spans="1:102" x14ac:dyDescent="0.25">
      <c r="A101" s="6">
        <v>213.00403042863496</v>
      </c>
      <c r="C101">
        <f t="shared" si="34"/>
        <v>0</v>
      </c>
      <c r="D101">
        <f t="shared" si="50"/>
        <v>0</v>
      </c>
      <c r="E101">
        <f t="shared" si="50"/>
        <v>0</v>
      </c>
      <c r="F101">
        <f t="shared" si="50"/>
        <v>1</v>
      </c>
      <c r="G101">
        <f t="shared" si="50"/>
        <v>1</v>
      </c>
      <c r="H101">
        <f t="shared" si="50"/>
        <v>1</v>
      </c>
      <c r="I101">
        <f t="shared" si="50"/>
        <v>1</v>
      </c>
      <c r="J101">
        <f t="shared" si="50"/>
        <v>1</v>
      </c>
      <c r="K101">
        <f t="shared" si="50"/>
        <v>1</v>
      </c>
      <c r="L101">
        <f t="shared" si="50"/>
        <v>1</v>
      </c>
      <c r="M101">
        <f t="shared" si="50"/>
        <v>1</v>
      </c>
      <c r="N101">
        <f t="shared" si="50"/>
        <v>1</v>
      </c>
      <c r="O101">
        <f t="shared" si="50"/>
        <v>1</v>
      </c>
      <c r="P101">
        <f t="shared" si="50"/>
        <v>1</v>
      </c>
      <c r="Q101">
        <f t="shared" si="50"/>
        <v>1</v>
      </c>
      <c r="R101">
        <f t="shared" si="50"/>
        <v>1</v>
      </c>
      <c r="S101">
        <f t="shared" si="50"/>
        <v>1</v>
      </c>
      <c r="T101">
        <f t="shared" si="50"/>
        <v>1</v>
      </c>
      <c r="U101">
        <f t="shared" si="50"/>
        <v>1</v>
      </c>
      <c r="V101">
        <f t="shared" si="50"/>
        <v>1</v>
      </c>
      <c r="W101">
        <f t="shared" si="50"/>
        <v>1</v>
      </c>
      <c r="X101">
        <f t="shared" si="50"/>
        <v>1</v>
      </c>
      <c r="Y101">
        <f t="shared" si="50"/>
        <v>1</v>
      </c>
      <c r="Z101">
        <f t="shared" si="50"/>
        <v>1</v>
      </c>
      <c r="AA101">
        <f t="shared" si="50"/>
        <v>1</v>
      </c>
      <c r="AB101">
        <f t="shared" si="50"/>
        <v>1</v>
      </c>
      <c r="AC101">
        <f t="shared" si="50"/>
        <v>1</v>
      </c>
      <c r="AD101">
        <f t="shared" si="50"/>
        <v>1</v>
      </c>
      <c r="AE101">
        <f t="shared" si="50"/>
        <v>1</v>
      </c>
      <c r="AF101">
        <f t="shared" si="50"/>
        <v>1</v>
      </c>
      <c r="AG101">
        <f t="shared" si="50"/>
        <v>1</v>
      </c>
      <c r="AH101">
        <f t="shared" si="50"/>
        <v>1</v>
      </c>
      <c r="AI101">
        <f t="shared" si="50"/>
        <v>1</v>
      </c>
      <c r="AJ101">
        <f t="shared" si="50"/>
        <v>1</v>
      </c>
      <c r="AK101">
        <f t="shared" si="50"/>
        <v>1</v>
      </c>
      <c r="AL101">
        <f t="shared" si="50"/>
        <v>1</v>
      </c>
      <c r="AM101">
        <f t="shared" si="50"/>
        <v>1</v>
      </c>
      <c r="AN101">
        <f t="shared" si="50"/>
        <v>1</v>
      </c>
      <c r="AO101">
        <f t="shared" si="50"/>
        <v>1</v>
      </c>
      <c r="AP101">
        <f t="shared" si="50"/>
        <v>1</v>
      </c>
      <c r="AQ101">
        <f t="shared" si="50"/>
        <v>1</v>
      </c>
      <c r="AR101">
        <f t="shared" si="50"/>
        <v>1</v>
      </c>
      <c r="AS101">
        <f t="shared" si="50"/>
        <v>1</v>
      </c>
      <c r="AT101">
        <f t="shared" si="50"/>
        <v>1</v>
      </c>
      <c r="AU101">
        <f t="shared" si="50"/>
        <v>1</v>
      </c>
      <c r="AV101">
        <f t="shared" si="50"/>
        <v>1</v>
      </c>
      <c r="AW101">
        <f t="shared" si="50"/>
        <v>1</v>
      </c>
      <c r="AX101">
        <f t="shared" si="50"/>
        <v>1</v>
      </c>
      <c r="AY101">
        <f t="shared" si="50"/>
        <v>1</v>
      </c>
      <c r="AZ101">
        <f t="shared" si="50"/>
        <v>1</v>
      </c>
      <c r="BA101">
        <f t="shared" si="50"/>
        <v>1</v>
      </c>
      <c r="BB101">
        <f t="shared" si="50"/>
        <v>1</v>
      </c>
      <c r="BC101">
        <f t="shared" si="50"/>
        <v>1</v>
      </c>
      <c r="BD101">
        <f t="shared" si="50"/>
        <v>1</v>
      </c>
      <c r="BE101">
        <f t="shared" si="50"/>
        <v>1</v>
      </c>
      <c r="BF101">
        <f t="shared" si="50"/>
        <v>1</v>
      </c>
      <c r="BG101">
        <f t="shared" si="50"/>
        <v>1</v>
      </c>
      <c r="BH101">
        <f t="shared" si="50"/>
        <v>1</v>
      </c>
      <c r="BI101">
        <f t="shared" si="50"/>
        <v>1</v>
      </c>
      <c r="BJ101">
        <f t="shared" si="50"/>
        <v>1</v>
      </c>
      <c r="BK101">
        <f t="shared" si="50"/>
        <v>1</v>
      </c>
      <c r="BL101">
        <f t="shared" si="50"/>
        <v>1</v>
      </c>
      <c r="BM101">
        <f t="shared" si="50"/>
        <v>1</v>
      </c>
      <c r="BN101">
        <f t="shared" si="50"/>
        <v>1</v>
      </c>
      <c r="BO101">
        <f t="shared" ref="BO101:CX102" si="51">IF(BO$2&lt;$A101,1,0)</f>
        <v>1</v>
      </c>
      <c r="BP101">
        <f t="shared" si="51"/>
        <v>1</v>
      </c>
      <c r="BQ101">
        <f t="shared" si="51"/>
        <v>1</v>
      </c>
      <c r="BR101">
        <f t="shared" si="51"/>
        <v>1</v>
      </c>
      <c r="BS101">
        <f t="shared" si="51"/>
        <v>1</v>
      </c>
      <c r="BT101">
        <f t="shared" si="51"/>
        <v>1</v>
      </c>
      <c r="BU101">
        <f t="shared" si="51"/>
        <v>1</v>
      </c>
      <c r="BV101">
        <f t="shared" si="51"/>
        <v>1</v>
      </c>
      <c r="BW101">
        <f t="shared" si="51"/>
        <v>1</v>
      </c>
      <c r="BX101">
        <f t="shared" si="51"/>
        <v>1</v>
      </c>
      <c r="BY101">
        <f t="shared" si="51"/>
        <v>1</v>
      </c>
      <c r="BZ101">
        <f t="shared" si="51"/>
        <v>1</v>
      </c>
      <c r="CA101">
        <f t="shared" si="51"/>
        <v>1</v>
      </c>
      <c r="CB101">
        <f t="shared" si="51"/>
        <v>1</v>
      </c>
      <c r="CC101">
        <f t="shared" si="51"/>
        <v>1</v>
      </c>
      <c r="CD101">
        <f t="shared" si="51"/>
        <v>1</v>
      </c>
      <c r="CE101">
        <f t="shared" si="51"/>
        <v>1</v>
      </c>
      <c r="CF101">
        <f t="shared" si="51"/>
        <v>1</v>
      </c>
      <c r="CG101">
        <f t="shared" si="51"/>
        <v>1</v>
      </c>
      <c r="CH101">
        <f t="shared" si="51"/>
        <v>1</v>
      </c>
      <c r="CI101">
        <f t="shared" si="51"/>
        <v>1</v>
      </c>
      <c r="CJ101">
        <f t="shared" si="51"/>
        <v>1</v>
      </c>
      <c r="CK101">
        <f t="shared" si="51"/>
        <v>1</v>
      </c>
      <c r="CL101">
        <f t="shared" si="51"/>
        <v>1</v>
      </c>
      <c r="CM101">
        <f t="shared" si="51"/>
        <v>1</v>
      </c>
      <c r="CN101">
        <f t="shared" si="51"/>
        <v>1</v>
      </c>
      <c r="CO101">
        <f t="shared" si="51"/>
        <v>1</v>
      </c>
      <c r="CP101">
        <f t="shared" si="51"/>
        <v>1</v>
      </c>
      <c r="CQ101">
        <f t="shared" si="51"/>
        <v>1</v>
      </c>
      <c r="CR101">
        <f t="shared" si="51"/>
        <v>1</v>
      </c>
      <c r="CS101">
        <f t="shared" si="51"/>
        <v>1</v>
      </c>
      <c r="CT101">
        <f t="shared" si="51"/>
        <v>1</v>
      </c>
      <c r="CU101">
        <f t="shared" si="51"/>
        <v>1</v>
      </c>
      <c r="CV101">
        <f t="shared" si="51"/>
        <v>1</v>
      </c>
      <c r="CW101">
        <f t="shared" si="51"/>
        <v>1</v>
      </c>
      <c r="CX101">
        <f t="shared" si="51"/>
        <v>1</v>
      </c>
    </row>
    <row r="102" spans="1:102" x14ac:dyDescent="0.25">
      <c r="A102" s="6">
        <v>213.00402162841803</v>
      </c>
      <c r="C102">
        <f t="shared" si="34"/>
        <v>0</v>
      </c>
      <c r="D102">
        <f t="shared" ref="D102:BO102" si="52">IF(D$2&lt;$A102,1,0)</f>
        <v>0</v>
      </c>
      <c r="E102">
        <f t="shared" si="52"/>
        <v>0</v>
      </c>
      <c r="F102">
        <f t="shared" si="52"/>
        <v>1</v>
      </c>
      <c r="G102">
        <f t="shared" si="52"/>
        <v>1</v>
      </c>
      <c r="H102">
        <f t="shared" si="52"/>
        <v>1</v>
      </c>
      <c r="I102">
        <f t="shared" si="52"/>
        <v>1</v>
      </c>
      <c r="J102">
        <f t="shared" si="52"/>
        <v>1</v>
      </c>
      <c r="K102">
        <f t="shared" si="52"/>
        <v>1</v>
      </c>
      <c r="L102">
        <f t="shared" si="52"/>
        <v>1</v>
      </c>
      <c r="M102">
        <f t="shared" si="52"/>
        <v>1</v>
      </c>
      <c r="N102">
        <f t="shared" si="52"/>
        <v>1</v>
      </c>
      <c r="O102">
        <f t="shared" si="52"/>
        <v>1</v>
      </c>
      <c r="P102">
        <f t="shared" si="52"/>
        <v>1</v>
      </c>
      <c r="Q102">
        <f t="shared" si="52"/>
        <v>1</v>
      </c>
      <c r="R102">
        <f t="shared" si="52"/>
        <v>1</v>
      </c>
      <c r="S102">
        <f t="shared" si="52"/>
        <v>1</v>
      </c>
      <c r="T102">
        <f t="shared" si="52"/>
        <v>1</v>
      </c>
      <c r="U102">
        <f t="shared" si="52"/>
        <v>1</v>
      </c>
      <c r="V102">
        <f t="shared" si="52"/>
        <v>1</v>
      </c>
      <c r="W102">
        <f t="shared" si="52"/>
        <v>1</v>
      </c>
      <c r="X102">
        <f t="shared" si="52"/>
        <v>1</v>
      </c>
      <c r="Y102">
        <f t="shared" si="52"/>
        <v>1</v>
      </c>
      <c r="Z102">
        <f t="shared" si="52"/>
        <v>1</v>
      </c>
      <c r="AA102">
        <f t="shared" si="52"/>
        <v>1</v>
      </c>
      <c r="AB102">
        <f t="shared" si="52"/>
        <v>1</v>
      </c>
      <c r="AC102">
        <f t="shared" si="52"/>
        <v>1</v>
      </c>
      <c r="AD102">
        <f t="shared" si="52"/>
        <v>1</v>
      </c>
      <c r="AE102">
        <f t="shared" si="52"/>
        <v>1</v>
      </c>
      <c r="AF102">
        <f t="shared" si="52"/>
        <v>1</v>
      </c>
      <c r="AG102">
        <f t="shared" si="52"/>
        <v>1</v>
      </c>
      <c r="AH102">
        <f t="shared" si="52"/>
        <v>1</v>
      </c>
      <c r="AI102">
        <f t="shared" si="52"/>
        <v>1</v>
      </c>
      <c r="AJ102">
        <f t="shared" si="52"/>
        <v>1</v>
      </c>
      <c r="AK102">
        <f t="shared" si="52"/>
        <v>1</v>
      </c>
      <c r="AL102">
        <f t="shared" si="52"/>
        <v>1</v>
      </c>
      <c r="AM102">
        <f t="shared" si="52"/>
        <v>1</v>
      </c>
      <c r="AN102">
        <f t="shared" si="52"/>
        <v>1</v>
      </c>
      <c r="AO102">
        <f t="shared" si="52"/>
        <v>1</v>
      </c>
      <c r="AP102">
        <f t="shared" si="52"/>
        <v>1</v>
      </c>
      <c r="AQ102">
        <f t="shared" si="52"/>
        <v>1</v>
      </c>
      <c r="AR102">
        <f t="shared" si="52"/>
        <v>1</v>
      </c>
      <c r="AS102">
        <f t="shared" si="52"/>
        <v>1</v>
      </c>
      <c r="AT102">
        <f t="shared" si="52"/>
        <v>1</v>
      </c>
      <c r="AU102">
        <f t="shared" si="52"/>
        <v>1</v>
      </c>
      <c r="AV102">
        <f t="shared" si="52"/>
        <v>1</v>
      </c>
      <c r="AW102">
        <f t="shared" si="52"/>
        <v>1</v>
      </c>
      <c r="AX102">
        <f t="shared" si="52"/>
        <v>1</v>
      </c>
      <c r="AY102">
        <f t="shared" si="52"/>
        <v>1</v>
      </c>
      <c r="AZ102">
        <f t="shared" si="52"/>
        <v>1</v>
      </c>
      <c r="BA102">
        <f t="shared" si="52"/>
        <v>1</v>
      </c>
      <c r="BB102">
        <f t="shared" si="52"/>
        <v>1</v>
      </c>
      <c r="BC102">
        <f t="shared" si="52"/>
        <v>1</v>
      </c>
      <c r="BD102">
        <f t="shared" si="52"/>
        <v>1</v>
      </c>
      <c r="BE102">
        <f t="shared" si="52"/>
        <v>1</v>
      </c>
      <c r="BF102">
        <f t="shared" si="52"/>
        <v>1</v>
      </c>
      <c r="BG102">
        <f t="shared" si="52"/>
        <v>1</v>
      </c>
      <c r="BH102">
        <f t="shared" si="52"/>
        <v>1</v>
      </c>
      <c r="BI102">
        <f t="shared" si="52"/>
        <v>1</v>
      </c>
      <c r="BJ102">
        <f t="shared" si="52"/>
        <v>1</v>
      </c>
      <c r="BK102">
        <f t="shared" si="52"/>
        <v>1</v>
      </c>
      <c r="BL102">
        <f t="shared" si="52"/>
        <v>1</v>
      </c>
      <c r="BM102">
        <f t="shared" si="52"/>
        <v>1</v>
      </c>
      <c r="BN102">
        <f t="shared" si="52"/>
        <v>1</v>
      </c>
      <c r="BO102">
        <f t="shared" si="52"/>
        <v>1</v>
      </c>
      <c r="BP102">
        <f t="shared" si="51"/>
        <v>1</v>
      </c>
      <c r="BQ102">
        <f t="shared" si="51"/>
        <v>1</v>
      </c>
      <c r="BR102">
        <f t="shared" si="51"/>
        <v>1</v>
      </c>
      <c r="BS102">
        <f t="shared" si="51"/>
        <v>1</v>
      </c>
      <c r="BT102">
        <f t="shared" si="51"/>
        <v>1</v>
      </c>
      <c r="BU102">
        <f t="shared" si="51"/>
        <v>1</v>
      </c>
      <c r="BV102">
        <f t="shared" si="51"/>
        <v>1</v>
      </c>
      <c r="BW102">
        <f t="shared" si="51"/>
        <v>1</v>
      </c>
      <c r="BX102">
        <f t="shared" si="51"/>
        <v>1</v>
      </c>
      <c r="BY102">
        <f t="shared" si="51"/>
        <v>1</v>
      </c>
      <c r="BZ102">
        <f t="shared" si="51"/>
        <v>1</v>
      </c>
      <c r="CA102">
        <f t="shared" si="51"/>
        <v>1</v>
      </c>
      <c r="CB102">
        <f t="shared" si="51"/>
        <v>1</v>
      </c>
      <c r="CC102">
        <f t="shared" si="51"/>
        <v>1</v>
      </c>
      <c r="CD102">
        <f t="shared" si="51"/>
        <v>1</v>
      </c>
      <c r="CE102">
        <f t="shared" si="51"/>
        <v>1</v>
      </c>
      <c r="CF102">
        <f t="shared" si="51"/>
        <v>1</v>
      </c>
      <c r="CG102">
        <f t="shared" si="51"/>
        <v>1</v>
      </c>
      <c r="CH102">
        <f t="shared" si="51"/>
        <v>1</v>
      </c>
      <c r="CI102">
        <f t="shared" si="51"/>
        <v>1</v>
      </c>
      <c r="CJ102">
        <f t="shared" si="51"/>
        <v>1</v>
      </c>
      <c r="CK102">
        <f t="shared" si="51"/>
        <v>1</v>
      </c>
      <c r="CL102">
        <f t="shared" si="51"/>
        <v>1</v>
      </c>
      <c r="CM102">
        <f t="shared" si="51"/>
        <v>1</v>
      </c>
      <c r="CN102">
        <f t="shared" si="51"/>
        <v>1</v>
      </c>
      <c r="CO102">
        <f t="shared" si="51"/>
        <v>1</v>
      </c>
      <c r="CP102">
        <f t="shared" si="51"/>
        <v>1</v>
      </c>
      <c r="CQ102">
        <f t="shared" si="51"/>
        <v>1</v>
      </c>
      <c r="CR102">
        <f t="shared" si="51"/>
        <v>1</v>
      </c>
      <c r="CS102">
        <f t="shared" si="51"/>
        <v>1</v>
      </c>
      <c r="CT102">
        <f t="shared" si="51"/>
        <v>1</v>
      </c>
      <c r="CU102">
        <f t="shared" si="51"/>
        <v>1</v>
      </c>
      <c r="CV102">
        <f t="shared" si="51"/>
        <v>1</v>
      </c>
      <c r="CW102">
        <f t="shared" si="51"/>
        <v>1</v>
      </c>
      <c r="CX102">
        <f t="shared" si="51"/>
        <v>1</v>
      </c>
    </row>
  </sheetData>
  <mergeCells count="1">
    <mergeCell ref="A1:X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Z102"/>
  <sheetViews>
    <sheetView workbookViewId="0"/>
  </sheetViews>
  <sheetFormatPr baseColWidth="10" defaultRowHeight="15" x14ac:dyDescent="0.25"/>
  <cols>
    <col min="1" max="2" width="6.5703125" bestFit="1" customWidth="1"/>
    <col min="3" max="3" width="9.5703125" bestFit="1" customWidth="1"/>
    <col min="4" max="4" width="3.7109375" customWidth="1"/>
    <col min="5" max="5" width="11.85546875" customWidth="1"/>
    <col min="6" max="6" width="12" bestFit="1" customWidth="1"/>
  </cols>
  <sheetData>
    <row r="1" spans="1:104" ht="18" x14ac:dyDescent="0.35">
      <c r="A1" t="s">
        <v>1</v>
      </c>
      <c r="B1">
        <f>'Ein-_Ausgabe'!C6</f>
        <v>5</v>
      </c>
      <c r="D1" s="101" t="s">
        <v>73</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row>
    <row r="2" spans="1:104" ht="18" x14ac:dyDescent="0.35">
      <c r="D2" s="46" t="s">
        <v>27</v>
      </c>
      <c r="E2">
        <f t="array" ref="E2:CZ2">TRANSPOSE('Ein-_Ausgabe'!B17:B116)</f>
        <v>478</v>
      </c>
      <c r="F2">
        <v>364.2</v>
      </c>
      <c r="G2">
        <v>295.89999999999998</v>
      </c>
      <c r="H2">
        <v>193.5</v>
      </c>
      <c r="I2">
        <v>102.4</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c r="CY2">
        <v>0</v>
      </c>
      <c r="CZ2">
        <v>0</v>
      </c>
    </row>
    <row r="3" spans="1:104" ht="18" x14ac:dyDescent="0.35">
      <c r="A3" s="33" t="s">
        <v>19</v>
      </c>
      <c r="B3" s="46" t="s">
        <v>38</v>
      </c>
      <c r="C3" s="33" t="s">
        <v>7</v>
      </c>
    </row>
    <row r="4" spans="1:104" x14ac:dyDescent="0.25">
      <c r="A4" s="6">
        <f t="array" ref="A4:A102">K_BK_kon!C5:C103</f>
        <v>478</v>
      </c>
      <c r="B4" s="6">
        <f>SUM(E4:CZ4)</f>
        <v>364.2</v>
      </c>
      <c r="C4" s="4">
        <f>(A4/$E$2)^($B$1-1)-(B4/$E$2)^($B$1-1)</f>
        <v>0.66298581610011764</v>
      </c>
      <c r="E4">
        <f>IF(AND(A_kon_H1!B4=0,A_kon_H1!C4=1),1,0)*E$2</f>
        <v>0</v>
      </c>
      <c r="F4">
        <f>IF(AND(A_kon_H1!C4=0,A_kon_H1!D4=1),1,0)*F$2</f>
        <v>364.2</v>
      </c>
      <c r="G4">
        <f>IF(AND(A_kon_H1!D4=0,A_kon_H1!E4=1),1,0)*G$2</f>
        <v>0</v>
      </c>
      <c r="H4">
        <f>IF(AND(A_kon_H1!E4=0,A_kon_H1!F4=1),1,0)*H$2</f>
        <v>0</v>
      </c>
      <c r="I4">
        <f>IF(AND(A_kon_H1!F4=0,A_kon_H1!G4=1),1,0)*I$2</f>
        <v>0</v>
      </c>
      <c r="J4">
        <f>IF(AND(A_kon_H1!G4=0,A_kon_H1!H4=1),1,0)*J$2</f>
        <v>0</v>
      </c>
      <c r="K4">
        <f>IF(AND(A_kon_H1!H4=0,A_kon_H1!I4=1),1,0)*K$2</f>
        <v>0</v>
      </c>
      <c r="L4">
        <f>IF(AND(A_kon_H1!I4=0,A_kon_H1!J4=1),1,0)*L$2</f>
        <v>0</v>
      </c>
      <c r="M4">
        <f>IF(AND(A_kon_H1!J4=0,A_kon_H1!K4=1),1,0)*M$2</f>
        <v>0</v>
      </c>
      <c r="N4">
        <f>IF(AND(A_kon_H1!K4=0,A_kon_H1!L4=1),1,0)*N$2</f>
        <v>0</v>
      </c>
      <c r="O4">
        <f>IF(AND(A_kon_H1!L4=0,A_kon_H1!M4=1),1,0)*O$2</f>
        <v>0</v>
      </c>
      <c r="P4">
        <f>IF(AND(A_kon_H1!M4=0,A_kon_H1!N4=1),1,0)*P$2</f>
        <v>0</v>
      </c>
      <c r="Q4">
        <f>IF(AND(A_kon_H1!N4=0,A_kon_H1!O4=1),1,0)*Q$2</f>
        <v>0</v>
      </c>
      <c r="R4">
        <f>IF(AND(A_kon_H1!O4=0,A_kon_H1!P4=1),1,0)*R$2</f>
        <v>0</v>
      </c>
      <c r="S4">
        <f>IF(AND(A_kon_H1!P4=0,A_kon_H1!Q4=1),1,0)*S$2</f>
        <v>0</v>
      </c>
      <c r="T4">
        <f>IF(AND(A_kon_H1!Q4=0,A_kon_H1!R4=1),1,0)*T$2</f>
        <v>0</v>
      </c>
      <c r="U4">
        <f>IF(AND(A_kon_H1!R4=0,A_kon_H1!S4=1),1,0)*U$2</f>
        <v>0</v>
      </c>
      <c r="V4">
        <f>IF(AND(A_kon_H1!S4=0,A_kon_H1!T4=1),1,0)*V$2</f>
        <v>0</v>
      </c>
      <c r="W4">
        <f>IF(AND(A_kon_H1!T4=0,A_kon_H1!U4=1),1,0)*W$2</f>
        <v>0</v>
      </c>
      <c r="X4">
        <f>IF(AND(A_kon_H1!U4=0,A_kon_H1!V4=1),1,0)*X$2</f>
        <v>0</v>
      </c>
      <c r="Y4">
        <f>IF(AND(A_kon_H1!V4=0,A_kon_H1!W4=1),1,0)*Y$2</f>
        <v>0</v>
      </c>
      <c r="Z4">
        <f>IF(AND(A_kon_H1!W4=0,A_kon_H1!X4=1),1,0)*Z$2</f>
        <v>0</v>
      </c>
      <c r="AA4">
        <f>IF(AND(A_kon_H1!X4=0,A_kon_H1!Y4=1),1,0)*AA$2</f>
        <v>0</v>
      </c>
      <c r="AB4">
        <f>IF(AND(A_kon_H1!Y4=0,A_kon_H1!Z4=1),1,0)*AB$2</f>
        <v>0</v>
      </c>
      <c r="AC4">
        <f>IF(AND(A_kon_H1!Z4=0,A_kon_H1!AA4=1),1,0)*AC$2</f>
        <v>0</v>
      </c>
      <c r="AD4">
        <f>IF(AND(A_kon_H1!AA4=0,A_kon_H1!AB4=1),1,0)*AD$2</f>
        <v>0</v>
      </c>
      <c r="AE4">
        <f>IF(AND(A_kon_H1!AB4=0,A_kon_H1!AC4=1),1,0)*AE$2</f>
        <v>0</v>
      </c>
      <c r="AF4">
        <f>IF(AND(A_kon_H1!AC4=0,A_kon_H1!AD4=1),1,0)*AF$2</f>
        <v>0</v>
      </c>
      <c r="AG4">
        <f>IF(AND(A_kon_H1!AD4=0,A_kon_H1!AE4=1),1,0)*AG$2</f>
        <v>0</v>
      </c>
      <c r="AH4">
        <f>IF(AND(A_kon_H1!AE4=0,A_kon_H1!AF4=1),1,0)*AH$2</f>
        <v>0</v>
      </c>
      <c r="AI4">
        <f>IF(AND(A_kon_H1!AF4=0,A_kon_H1!AG4=1),1,0)*AI$2</f>
        <v>0</v>
      </c>
      <c r="AJ4">
        <f>IF(AND(A_kon_H1!AG4=0,A_kon_H1!AH4=1),1,0)*AJ$2</f>
        <v>0</v>
      </c>
      <c r="AK4">
        <f>IF(AND(A_kon_H1!AH4=0,A_kon_H1!AI4=1),1,0)*AK$2</f>
        <v>0</v>
      </c>
      <c r="AL4">
        <f>IF(AND(A_kon_H1!AI4=0,A_kon_H1!AJ4=1),1,0)*AL$2</f>
        <v>0</v>
      </c>
      <c r="AM4">
        <f>IF(AND(A_kon_H1!AJ4=0,A_kon_H1!AK4=1),1,0)*AM$2</f>
        <v>0</v>
      </c>
      <c r="AN4">
        <f>IF(AND(A_kon_H1!AK4=0,A_kon_H1!AL4=1),1,0)*AN$2</f>
        <v>0</v>
      </c>
      <c r="AO4">
        <f>IF(AND(A_kon_H1!AL4=0,A_kon_H1!AM4=1),1,0)*AO$2</f>
        <v>0</v>
      </c>
      <c r="AP4">
        <f>IF(AND(A_kon_H1!AM4=0,A_kon_H1!AN4=1),1,0)*AP$2</f>
        <v>0</v>
      </c>
      <c r="AQ4">
        <f>IF(AND(A_kon_H1!AN4=0,A_kon_H1!AO4=1),1,0)*AQ$2</f>
        <v>0</v>
      </c>
      <c r="AR4">
        <f>IF(AND(A_kon_H1!AO4=0,A_kon_H1!AP4=1),1,0)*AR$2</f>
        <v>0</v>
      </c>
      <c r="AS4">
        <f>IF(AND(A_kon_H1!AP4=0,A_kon_H1!AQ4=1),1,0)*AS$2</f>
        <v>0</v>
      </c>
      <c r="AT4">
        <f>IF(AND(A_kon_H1!AQ4=0,A_kon_H1!AR4=1),1,0)*AT$2</f>
        <v>0</v>
      </c>
      <c r="AU4">
        <f>IF(AND(A_kon_H1!AR4=0,A_kon_H1!AS4=1),1,0)*AU$2</f>
        <v>0</v>
      </c>
      <c r="AV4">
        <f>IF(AND(A_kon_H1!AS4=0,A_kon_H1!AT4=1),1,0)*AV$2</f>
        <v>0</v>
      </c>
      <c r="AW4">
        <f>IF(AND(A_kon_H1!AT4=0,A_kon_H1!AU4=1),1,0)*AW$2</f>
        <v>0</v>
      </c>
      <c r="AX4">
        <f>IF(AND(A_kon_H1!AU4=0,A_kon_H1!AV4=1),1,0)*AX$2</f>
        <v>0</v>
      </c>
      <c r="AY4">
        <f>IF(AND(A_kon_H1!AV4=0,A_kon_H1!AW4=1),1,0)*AY$2</f>
        <v>0</v>
      </c>
      <c r="AZ4">
        <f>IF(AND(A_kon_H1!AW4=0,A_kon_H1!AX4=1),1,0)*AZ$2</f>
        <v>0</v>
      </c>
      <c r="BA4">
        <f>IF(AND(A_kon_H1!AX4=0,A_kon_H1!AY4=1),1,0)*BA$2</f>
        <v>0</v>
      </c>
      <c r="BB4">
        <f>IF(AND(A_kon_H1!AY4=0,A_kon_H1!AZ4=1),1,0)*BB$2</f>
        <v>0</v>
      </c>
      <c r="BC4">
        <f>IF(AND(A_kon_H1!AZ4=0,A_kon_H1!BA4=1),1,0)*BC$2</f>
        <v>0</v>
      </c>
      <c r="BD4">
        <f>IF(AND(A_kon_H1!BA4=0,A_kon_H1!BB4=1),1,0)*BD$2</f>
        <v>0</v>
      </c>
      <c r="BE4">
        <f>IF(AND(A_kon_H1!BB4=0,A_kon_H1!BC4=1),1,0)*BE$2</f>
        <v>0</v>
      </c>
      <c r="BF4">
        <f>IF(AND(A_kon_H1!BC4=0,A_kon_H1!BD4=1),1,0)*BF$2</f>
        <v>0</v>
      </c>
      <c r="BG4">
        <f>IF(AND(A_kon_H1!BD4=0,A_kon_H1!BE4=1),1,0)*BG$2</f>
        <v>0</v>
      </c>
      <c r="BH4">
        <f>IF(AND(A_kon_H1!BE4=0,A_kon_H1!BF4=1),1,0)*BH$2</f>
        <v>0</v>
      </c>
      <c r="BI4">
        <f>IF(AND(A_kon_H1!BF4=0,A_kon_H1!BG4=1),1,0)*BI$2</f>
        <v>0</v>
      </c>
      <c r="BJ4">
        <f>IF(AND(A_kon_H1!BG4=0,A_kon_H1!BH4=1),1,0)*BJ$2</f>
        <v>0</v>
      </c>
      <c r="BK4">
        <f>IF(AND(A_kon_H1!BH4=0,A_kon_H1!BI4=1),1,0)*BK$2</f>
        <v>0</v>
      </c>
      <c r="BL4">
        <f>IF(AND(A_kon_H1!BI4=0,A_kon_H1!BJ4=1),1,0)*BL$2</f>
        <v>0</v>
      </c>
      <c r="BM4">
        <f>IF(AND(A_kon_H1!BJ4=0,A_kon_H1!BK4=1),1,0)*BM$2</f>
        <v>0</v>
      </c>
      <c r="BN4">
        <f>IF(AND(A_kon_H1!BK4=0,A_kon_H1!BL4=1),1,0)*BN$2</f>
        <v>0</v>
      </c>
      <c r="BO4">
        <f>IF(AND(A_kon_H1!BL4=0,A_kon_H1!BM4=1),1,0)*BO$2</f>
        <v>0</v>
      </c>
      <c r="BP4">
        <f>IF(AND(A_kon_H1!BM4=0,A_kon_H1!BN4=1),1,0)*BP$2</f>
        <v>0</v>
      </c>
      <c r="BQ4">
        <f>IF(AND(A_kon_H1!BN4=0,A_kon_H1!BO4=1),1,0)*BQ$2</f>
        <v>0</v>
      </c>
      <c r="BR4">
        <f>IF(AND(A_kon_H1!BO4=0,A_kon_H1!BP4=1),1,0)*BR$2</f>
        <v>0</v>
      </c>
      <c r="BS4">
        <f>IF(AND(A_kon_H1!BP4=0,A_kon_H1!BQ4=1),1,0)*BS$2</f>
        <v>0</v>
      </c>
      <c r="BT4">
        <f>IF(AND(A_kon_H1!BQ4=0,A_kon_H1!BR4=1),1,0)*BT$2</f>
        <v>0</v>
      </c>
      <c r="BU4">
        <f>IF(AND(A_kon_H1!BR4=0,A_kon_H1!BS4=1),1,0)*BU$2</f>
        <v>0</v>
      </c>
      <c r="BV4">
        <f>IF(AND(A_kon_H1!BS4=0,A_kon_H1!BT4=1),1,0)*BV$2</f>
        <v>0</v>
      </c>
      <c r="BW4">
        <f>IF(AND(A_kon_H1!BT4=0,A_kon_H1!BU4=1),1,0)*BW$2</f>
        <v>0</v>
      </c>
      <c r="BX4">
        <f>IF(AND(A_kon_H1!BU4=0,A_kon_H1!BV4=1),1,0)*BX$2</f>
        <v>0</v>
      </c>
      <c r="BY4">
        <f>IF(AND(A_kon_H1!BV4=0,A_kon_H1!BW4=1),1,0)*BY$2</f>
        <v>0</v>
      </c>
      <c r="BZ4">
        <f>IF(AND(A_kon_H1!BW4=0,A_kon_H1!BX4=1),1,0)*BZ$2</f>
        <v>0</v>
      </c>
      <c r="CA4">
        <f>IF(AND(A_kon_H1!BX4=0,A_kon_H1!BY4=1),1,0)*CA$2</f>
        <v>0</v>
      </c>
      <c r="CB4">
        <f>IF(AND(A_kon_H1!BY4=0,A_kon_H1!BZ4=1),1,0)*CB$2</f>
        <v>0</v>
      </c>
      <c r="CC4">
        <f>IF(AND(A_kon_H1!BZ4=0,A_kon_H1!CA4=1),1,0)*CC$2</f>
        <v>0</v>
      </c>
      <c r="CD4">
        <f>IF(AND(A_kon_H1!CA4=0,A_kon_H1!CB4=1),1,0)*CD$2</f>
        <v>0</v>
      </c>
      <c r="CE4">
        <f>IF(AND(A_kon_H1!CB4=0,A_kon_H1!CC4=1),1,0)*CE$2</f>
        <v>0</v>
      </c>
      <c r="CF4">
        <f>IF(AND(A_kon_H1!CC4=0,A_kon_H1!CD4=1),1,0)*CF$2</f>
        <v>0</v>
      </c>
      <c r="CG4">
        <f>IF(AND(A_kon_H1!CD4=0,A_kon_H1!CE4=1),1,0)*CG$2</f>
        <v>0</v>
      </c>
      <c r="CH4">
        <f>IF(AND(A_kon_H1!CE4=0,A_kon_H1!CF4=1),1,0)*CH$2</f>
        <v>0</v>
      </c>
      <c r="CI4">
        <f>IF(AND(A_kon_H1!CF4=0,A_kon_H1!CG4=1),1,0)*CI$2</f>
        <v>0</v>
      </c>
      <c r="CJ4">
        <f>IF(AND(A_kon_H1!CG4=0,A_kon_H1!CH4=1),1,0)*CJ$2</f>
        <v>0</v>
      </c>
      <c r="CK4">
        <f>IF(AND(A_kon_H1!CH4=0,A_kon_H1!CI4=1),1,0)*CK$2</f>
        <v>0</v>
      </c>
      <c r="CL4">
        <f>IF(AND(A_kon_H1!CI4=0,A_kon_H1!CJ4=1),1,0)*CL$2</f>
        <v>0</v>
      </c>
      <c r="CM4">
        <f>IF(AND(A_kon_H1!CJ4=0,A_kon_H1!CK4=1),1,0)*CM$2</f>
        <v>0</v>
      </c>
      <c r="CN4">
        <f>IF(AND(A_kon_H1!CK4=0,A_kon_H1!CL4=1),1,0)*CN$2</f>
        <v>0</v>
      </c>
      <c r="CO4">
        <f>IF(AND(A_kon_H1!CL4=0,A_kon_H1!CM4=1),1,0)*CO$2</f>
        <v>0</v>
      </c>
      <c r="CP4">
        <f>IF(AND(A_kon_H1!CM4=0,A_kon_H1!CN4=1),1,0)*CP$2</f>
        <v>0</v>
      </c>
      <c r="CQ4">
        <f>IF(AND(A_kon_H1!CN4=0,A_kon_H1!CO4=1),1,0)*CQ$2</f>
        <v>0</v>
      </c>
      <c r="CR4">
        <f>IF(AND(A_kon_H1!CO4=0,A_kon_H1!CP4=1),1,0)*CR$2</f>
        <v>0</v>
      </c>
      <c r="CS4">
        <f>IF(AND(A_kon_H1!CP4=0,A_kon_H1!CQ4=1),1,0)*CS$2</f>
        <v>0</v>
      </c>
      <c r="CT4">
        <f>IF(AND(A_kon_H1!CQ4=0,A_kon_H1!CR4=1),1,0)*CT$2</f>
        <v>0</v>
      </c>
      <c r="CU4">
        <f>IF(AND(A_kon_H1!CR4=0,A_kon_H1!CS4=1),1,0)*CU$2</f>
        <v>0</v>
      </c>
      <c r="CV4">
        <f>IF(AND(A_kon_H1!CS4=0,A_kon_H1!CT4=1),1,0)*CV$2</f>
        <v>0</v>
      </c>
      <c r="CW4">
        <f>IF(AND(A_kon_H1!CT4=0,A_kon_H1!CU4=1),1,0)*CW$2</f>
        <v>0</v>
      </c>
      <c r="CX4">
        <f>IF(AND(A_kon_H1!CU4=0,A_kon_H1!CV4=1),1,0)*CX$2</f>
        <v>0</v>
      </c>
      <c r="CY4">
        <f>IF(AND(A_kon_H1!CV4=0,A_kon_H1!CW4=1),1,0)*CY$2</f>
        <v>0</v>
      </c>
      <c r="CZ4">
        <f>IF(AND(A_kon_H1!CW4=0,A_kon_H1!CX4=1),1,0)*CZ$2</f>
        <v>0</v>
      </c>
    </row>
    <row r="5" spans="1:104" x14ac:dyDescent="0.25">
      <c r="A5" s="6">
        <v>214.67045617561223</v>
      </c>
      <c r="B5" s="6">
        <f t="shared" ref="B5:B68" si="0">SUM(E5:CZ5)</f>
        <v>193.5</v>
      </c>
      <c r="C5" s="4">
        <f>(A5/$E$2)^($B$1-1)-(B5/$E$2)^($B$1-1)</f>
        <v>1.3825475765887454E-2</v>
      </c>
      <c r="E5">
        <f>IF(AND(A_kon_H1!B5=0,A_kon_H1!C5=1),1,0)*E$2</f>
        <v>0</v>
      </c>
      <c r="F5">
        <f>IF(AND(A_kon_H1!C5=0,A_kon_H1!D5=1),1,0)*F$2</f>
        <v>0</v>
      </c>
      <c r="G5">
        <f>IF(AND(A_kon_H1!D5=0,A_kon_H1!E5=1),1,0)*G$2</f>
        <v>0</v>
      </c>
      <c r="H5">
        <f>IF(AND(A_kon_H1!E5=0,A_kon_H1!F5=1),1,0)*H$2</f>
        <v>193.5</v>
      </c>
      <c r="I5">
        <f>IF(AND(A_kon_H1!F5=0,A_kon_H1!G5=1),1,0)*I$2</f>
        <v>0</v>
      </c>
      <c r="J5">
        <f>IF(AND(A_kon_H1!G5=0,A_kon_H1!H5=1),1,0)*J$2</f>
        <v>0</v>
      </c>
      <c r="K5">
        <f>IF(AND(A_kon_H1!H5=0,A_kon_H1!I5=1),1,0)*K$2</f>
        <v>0</v>
      </c>
      <c r="L5">
        <f>IF(AND(A_kon_H1!I5=0,A_kon_H1!J5=1),1,0)*L$2</f>
        <v>0</v>
      </c>
      <c r="M5">
        <f>IF(AND(A_kon_H1!J5=0,A_kon_H1!K5=1),1,0)*M$2</f>
        <v>0</v>
      </c>
      <c r="N5">
        <f>IF(AND(A_kon_H1!K5=0,A_kon_H1!L5=1),1,0)*N$2</f>
        <v>0</v>
      </c>
      <c r="O5">
        <f>IF(AND(A_kon_H1!L5=0,A_kon_H1!M5=1),1,0)*O$2</f>
        <v>0</v>
      </c>
      <c r="P5">
        <f>IF(AND(A_kon_H1!M5=0,A_kon_H1!N5=1),1,0)*P$2</f>
        <v>0</v>
      </c>
      <c r="Q5">
        <f>IF(AND(A_kon_H1!N5=0,A_kon_H1!O5=1),1,0)*Q$2</f>
        <v>0</v>
      </c>
      <c r="R5">
        <f>IF(AND(A_kon_H1!O5=0,A_kon_H1!P5=1),1,0)*R$2</f>
        <v>0</v>
      </c>
      <c r="S5">
        <f>IF(AND(A_kon_H1!P5=0,A_kon_H1!Q5=1),1,0)*S$2</f>
        <v>0</v>
      </c>
      <c r="T5">
        <f>IF(AND(A_kon_H1!Q5=0,A_kon_H1!R5=1),1,0)*T$2</f>
        <v>0</v>
      </c>
      <c r="U5">
        <f>IF(AND(A_kon_H1!R5=0,A_kon_H1!S5=1),1,0)*U$2</f>
        <v>0</v>
      </c>
      <c r="V5">
        <f>IF(AND(A_kon_H1!S5=0,A_kon_H1!T5=1),1,0)*V$2</f>
        <v>0</v>
      </c>
      <c r="W5">
        <f>IF(AND(A_kon_H1!T5=0,A_kon_H1!U5=1),1,0)*W$2</f>
        <v>0</v>
      </c>
      <c r="X5">
        <f>IF(AND(A_kon_H1!U5=0,A_kon_H1!V5=1),1,0)*X$2</f>
        <v>0</v>
      </c>
      <c r="Y5">
        <f>IF(AND(A_kon_H1!V5=0,A_kon_H1!W5=1),1,0)*Y$2</f>
        <v>0</v>
      </c>
      <c r="Z5">
        <f>IF(AND(A_kon_H1!W5=0,A_kon_H1!X5=1),1,0)*Z$2</f>
        <v>0</v>
      </c>
      <c r="AA5">
        <f>IF(AND(A_kon_H1!X5=0,A_kon_H1!Y5=1),1,0)*AA$2</f>
        <v>0</v>
      </c>
      <c r="AB5">
        <f>IF(AND(A_kon_H1!Y5=0,A_kon_H1!Z5=1),1,0)*AB$2</f>
        <v>0</v>
      </c>
      <c r="AC5">
        <f>IF(AND(A_kon_H1!Z5=0,A_kon_H1!AA5=1),1,0)*AC$2</f>
        <v>0</v>
      </c>
      <c r="AD5">
        <f>IF(AND(A_kon_H1!AA5=0,A_kon_H1!AB5=1),1,0)*AD$2</f>
        <v>0</v>
      </c>
      <c r="AE5">
        <f>IF(AND(A_kon_H1!AB5=0,A_kon_H1!AC5=1),1,0)*AE$2</f>
        <v>0</v>
      </c>
      <c r="AF5">
        <f>IF(AND(A_kon_H1!AC5=0,A_kon_H1!AD5=1),1,0)*AF$2</f>
        <v>0</v>
      </c>
      <c r="AG5">
        <f>IF(AND(A_kon_H1!AD5=0,A_kon_H1!AE5=1),1,0)*AG$2</f>
        <v>0</v>
      </c>
      <c r="AH5">
        <f>IF(AND(A_kon_H1!AE5=0,A_kon_H1!AF5=1),1,0)*AH$2</f>
        <v>0</v>
      </c>
      <c r="AI5">
        <f>IF(AND(A_kon_H1!AF5=0,A_kon_H1!AG5=1),1,0)*AI$2</f>
        <v>0</v>
      </c>
      <c r="AJ5">
        <f>IF(AND(A_kon_H1!AG5=0,A_kon_H1!AH5=1),1,0)*AJ$2</f>
        <v>0</v>
      </c>
      <c r="AK5">
        <f>IF(AND(A_kon_H1!AH5=0,A_kon_H1!AI5=1),1,0)*AK$2</f>
        <v>0</v>
      </c>
      <c r="AL5">
        <f>IF(AND(A_kon_H1!AI5=0,A_kon_H1!AJ5=1),1,0)*AL$2</f>
        <v>0</v>
      </c>
      <c r="AM5">
        <f>IF(AND(A_kon_H1!AJ5=0,A_kon_H1!AK5=1),1,0)*AM$2</f>
        <v>0</v>
      </c>
      <c r="AN5">
        <f>IF(AND(A_kon_H1!AK5=0,A_kon_H1!AL5=1),1,0)*AN$2</f>
        <v>0</v>
      </c>
      <c r="AO5">
        <f>IF(AND(A_kon_H1!AL5=0,A_kon_H1!AM5=1),1,0)*AO$2</f>
        <v>0</v>
      </c>
      <c r="AP5">
        <f>IF(AND(A_kon_H1!AM5=0,A_kon_H1!AN5=1),1,0)*AP$2</f>
        <v>0</v>
      </c>
      <c r="AQ5">
        <f>IF(AND(A_kon_H1!AN5=0,A_kon_H1!AO5=1),1,0)*AQ$2</f>
        <v>0</v>
      </c>
      <c r="AR5">
        <f>IF(AND(A_kon_H1!AO5=0,A_kon_H1!AP5=1),1,0)*AR$2</f>
        <v>0</v>
      </c>
      <c r="AS5">
        <f>IF(AND(A_kon_H1!AP5=0,A_kon_H1!AQ5=1),1,0)*AS$2</f>
        <v>0</v>
      </c>
      <c r="AT5">
        <f>IF(AND(A_kon_H1!AQ5=0,A_kon_H1!AR5=1),1,0)*AT$2</f>
        <v>0</v>
      </c>
      <c r="AU5">
        <f>IF(AND(A_kon_H1!AR5=0,A_kon_H1!AS5=1),1,0)*AU$2</f>
        <v>0</v>
      </c>
      <c r="AV5">
        <f>IF(AND(A_kon_H1!AS5=0,A_kon_H1!AT5=1),1,0)*AV$2</f>
        <v>0</v>
      </c>
      <c r="AW5">
        <f>IF(AND(A_kon_H1!AT5=0,A_kon_H1!AU5=1),1,0)*AW$2</f>
        <v>0</v>
      </c>
      <c r="AX5">
        <f>IF(AND(A_kon_H1!AU5=0,A_kon_H1!AV5=1),1,0)*AX$2</f>
        <v>0</v>
      </c>
      <c r="AY5">
        <f>IF(AND(A_kon_H1!AV5=0,A_kon_H1!AW5=1),1,0)*AY$2</f>
        <v>0</v>
      </c>
      <c r="AZ5">
        <f>IF(AND(A_kon_H1!AW5=0,A_kon_H1!AX5=1),1,0)*AZ$2</f>
        <v>0</v>
      </c>
      <c r="BA5">
        <f>IF(AND(A_kon_H1!AX5=0,A_kon_H1!AY5=1),1,0)*BA$2</f>
        <v>0</v>
      </c>
      <c r="BB5">
        <f>IF(AND(A_kon_H1!AY5=0,A_kon_H1!AZ5=1),1,0)*BB$2</f>
        <v>0</v>
      </c>
      <c r="BC5">
        <f>IF(AND(A_kon_H1!AZ5=0,A_kon_H1!BA5=1),1,0)*BC$2</f>
        <v>0</v>
      </c>
      <c r="BD5">
        <f>IF(AND(A_kon_H1!BA5=0,A_kon_H1!BB5=1),1,0)*BD$2</f>
        <v>0</v>
      </c>
      <c r="BE5">
        <f>IF(AND(A_kon_H1!BB5=0,A_kon_H1!BC5=1),1,0)*BE$2</f>
        <v>0</v>
      </c>
      <c r="BF5">
        <f>IF(AND(A_kon_H1!BC5=0,A_kon_H1!BD5=1),1,0)*BF$2</f>
        <v>0</v>
      </c>
      <c r="BG5">
        <f>IF(AND(A_kon_H1!BD5=0,A_kon_H1!BE5=1),1,0)*BG$2</f>
        <v>0</v>
      </c>
      <c r="BH5">
        <f>IF(AND(A_kon_H1!BE5=0,A_kon_H1!BF5=1),1,0)*BH$2</f>
        <v>0</v>
      </c>
      <c r="BI5">
        <f>IF(AND(A_kon_H1!BF5=0,A_kon_H1!BG5=1),1,0)*BI$2</f>
        <v>0</v>
      </c>
      <c r="BJ5">
        <f>IF(AND(A_kon_H1!BG5=0,A_kon_H1!BH5=1),1,0)*BJ$2</f>
        <v>0</v>
      </c>
      <c r="BK5">
        <f>IF(AND(A_kon_H1!BH5=0,A_kon_H1!BI5=1),1,0)*BK$2</f>
        <v>0</v>
      </c>
      <c r="BL5">
        <f>IF(AND(A_kon_H1!BI5=0,A_kon_H1!BJ5=1),1,0)*BL$2</f>
        <v>0</v>
      </c>
      <c r="BM5">
        <f>IF(AND(A_kon_H1!BJ5=0,A_kon_H1!BK5=1),1,0)*BM$2</f>
        <v>0</v>
      </c>
      <c r="BN5">
        <f>IF(AND(A_kon_H1!BK5=0,A_kon_H1!BL5=1),1,0)*BN$2</f>
        <v>0</v>
      </c>
      <c r="BO5">
        <f>IF(AND(A_kon_H1!BL5=0,A_kon_H1!BM5=1),1,0)*BO$2</f>
        <v>0</v>
      </c>
      <c r="BP5">
        <f>IF(AND(A_kon_H1!BM5=0,A_kon_H1!BN5=1),1,0)*BP$2</f>
        <v>0</v>
      </c>
      <c r="BQ5">
        <f>IF(AND(A_kon_H1!BN5=0,A_kon_H1!BO5=1),1,0)*BQ$2</f>
        <v>0</v>
      </c>
      <c r="BR5">
        <f>IF(AND(A_kon_H1!BO5=0,A_kon_H1!BP5=1),1,0)*BR$2</f>
        <v>0</v>
      </c>
      <c r="BS5">
        <f>IF(AND(A_kon_H1!BP5=0,A_kon_H1!BQ5=1),1,0)*BS$2</f>
        <v>0</v>
      </c>
      <c r="BT5">
        <f>IF(AND(A_kon_H1!BQ5=0,A_kon_H1!BR5=1),1,0)*BT$2</f>
        <v>0</v>
      </c>
      <c r="BU5">
        <f>IF(AND(A_kon_H1!BR5=0,A_kon_H1!BS5=1),1,0)*BU$2</f>
        <v>0</v>
      </c>
      <c r="BV5">
        <f>IF(AND(A_kon_H1!BS5=0,A_kon_H1!BT5=1),1,0)*BV$2</f>
        <v>0</v>
      </c>
      <c r="BW5">
        <f>IF(AND(A_kon_H1!BT5=0,A_kon_H1!BU5=1),1,0)*BW$2</f>
        <v>0</v>
      </c>
      <c r="BX5">
        <f>IF(AND(A_kon_H1!BU5=0,A_kon_H1!BV5=1),1,0)*BX$2</f>
        <v>0</v>
      </c>
      <c r="BY5">
        <f>IF(AND(A_kon_H1!BV5=0,A_kon_H1!BW5=1),1,0)*BY$2</f>
        <v>0</v>
      </c>
      <c r="BZ5">
        <f>IF(AND(A_kon_H1!BW5=0,A_kon_H1!BX5=1),1,0)*BZ$2</f>
        <v>0</v>
      </c>
      <c r="CA5">
        <f>IF(AND(A_kon_H1!BX5=0,A_kon_H1!BY5=1),1,0)*CA$2</f>
        <v>0</v>
      </c>
      <c r="CB5">
        <f>IF(AND(A_kon_H1!BY5=0,A_kon_H1!BZ5=1),1,0)*CB$2</f>
        <v>0</v>
      </c>
      <c r="CC5">
        <f>IF(AND(A_kon_H1!BZ5=0,A_kon_H1!CA5=1),1,0)*CC$2</f>
        <v>0</v>
      </c>
      <c r="CD5">
        <f>IF(AND(A_kon_H1!CA5=0,A_kon_H1!CB5=1),1,0)*CD$2</f>
        <v>0</v>
      </c>
      <c r="CE5">
        <f>IF(AND(A_kon_H1!CB5=0,A_kon_H1!CC5=1),1,0)*CE$2</f>
        <v>0</v>
      </c>
      <c r="CF5">
        <f>IF(AND(A_kon_H1!CC5=0,A_kon_H1!CD5=1),1,0)*CF$2</f>
        <v>0</v>
      </c>
      <c r="CG5">
        <f>IF(AND(A_kon_H1!CD5=0,A_kon_H1!CE5=1),1,0)*CG$2</f>
        <v>0</v>
      </c>
      <c r="CH5">
        <f>IF(AND(A_kon_H1!CE5=0,A_kon_H1!CF5=1),1,0)*CH$2</f>
        <v>0</v>
      </c>
      <c r="CI5">
        <f>IF(AND(A_kon_H1!CF5=0,A_kon_H1!CG5=1),1,0)*CI$2</f>
        <v>0</v>
      </c>
      <c r="CJ5">
        <f>IF(AND(A_kon_H1!CG5=0,A_kon_H1!CH5=1),1,0)*CJ$2</f>
        <v>0</v>
      </c>
      <c r="CK5">
        <f>IF(AND(A_kon_H1!CH5=0,A_kon_H1!CI5=1),1,0)*CK$2</f>
        <v>0</v>
      </c>
      <c r="CL5">
        <f>IF(AND(A_kon_H1!CI5=0,A_kon_H1!CJ5=1),1,0)*CL$2</f>
        <v>0</v>
      </c>
      <c r="CM5">
        <f>IF(AND(A_kon_H1!CJ5=0,A_kon_H1!CK5=1),1,0)*CM$2</f>
        <v>0</v>
      </c>
      <c r="CN5">
        <f>IF(AND(A_kon_H1!CK5=0,A_kon_H1!CL5=1),1,0)*CN$2</f>
        <v>0</v>
      </c>
      <c r="CO5">
        <f>IF(AND(A_kon_H1!CL5=0,A_kon_H1!CM5=1),1,0)*CO$2</f>
        <v>0</v>
      </c>
      <c r="CP5">
        <f>IF(AND(A_kon_H1!CM5=0,A_kon_H1!CN5=1),1,0)*CP$2</f>
        <v>0</v>
      </c>
      <c r="CQ5">
        <f>IF(AND(A_kon_H1!CN5=0,A_kon_H1!CO5=1),1,0)*CQ$2</f>
        <v>0</v>
      </c>
      <c r="CR5">
        <f>IF(AND(A_kon_H1!CO5=0,A_kon_H1!CP5=1),1,0)*CR$2</f>
        <v>0</v>
      </c>
      <c r="CS5">
        <f>IF(AND(A_kon_H1!CP5=0,A_kon_H1!CQ5=1),1,0)*CS$2</f>
        <v>0</v>
      </c>
      <c r="CT5">
        <f>IF(AND(A_kon_H1!CQ5=0,A_kon_H1!CR5=1),1,0)*CT$2</f>
        <v>0</v>
      </c>
      <c r="CU5">
        <f>IF(AND(A_kon_H1!CR5=0,A_kon_H1!CS5=1),1,0)*CU$2</f>
        <v>0</v>
      </c>
      <c r="CV5">
        <f>IF(AND(A_kon_H1!CS5=0,A_kon_H1!CT5=1),1,0)*CV$2</f>
        <v>0</v>
      </c>
      <c r="CW5">
        <f>IF(AND(A_kon_H1!CT5=0,A_kon_H1!CU5=1),1,0)*CW$2</f>
        <v>0</v>
      </c>
      <c r="CX5">
        <f>IF(AND(A_kon_H1!CU5=0,A_kon_H1!CV5=1),1,0)*CX$2</f>
        <v>0</v>
      </c>
      <c r="CY5">
        <f>IF(AND(A_kon_H1!CV5=0,A_kon_H1!CW5=1),1,0)*CY$2</f>
        <v>0</v>
      </c>
      <c r="CZ5">
        <f>IF(AND(A_kon_H1!CW5=0,A_kon_H1!CX5=1),1,0)*CZ$2</f>
        <v>0</v>
      </c>
    </row>
    <row r="6" spans="1:104" x14ac:dyDescent="0.25">
      <c r="A6" s="6">
        <v>107.33522808780612</v>
      </c>
      <c r="B6" s="6">
        <f t="shared" si="0"/>
        <v>102.4</v>
      </c>
      <c r="C6" s="4">
        <f>(A6/$E$2)^($B$1-1)-(B6/$E$2)^($B$1-1)</f>
        <v>4.3633514557527399E-4</v>
      </c>
      <c r="E6">
        <f>IF(AND(A_kon_H1!B6=0,A_kon_H1!C6=1),1,0)*E$2</f>
        <v>0</v>
      </c>
      <c r="F6">
        <f>IF(AND(A_kon_H1!C6=0,A_kon_H1!D6=1),1,0)*F$2</f>
        <v>0</v>
      </c>
      <c r="G6">
        <f>IF(AND(A_kon_H1!D6=0,A_kon_H1!E6=1),1,0)*G$2</f>
        <v>0</v>
      </c>
      <c r="H6">
        <f>IF(AND(A_kon_H1!E6=0,A_kon_H1!F6=1),1,0)*H$2</f>
        <v>0</v>
      </c>
      <c r="I6">
        <f>IF(AND(A_kon_H1!F6=0,A_kon_H1!G6=1),1,0)*I$2</f>
        <v>102.4</v>
      </c>
      <c r="J6">
        <f>IF(AND(A_kon_H1!G6=0,A_kon_H1!H6=1),1,0)*J$2</f>
        <v>0</v>
      </c>
      <c r="K6">
        <f>IF(AND(A_kon_H1!H6=0,A_kon_H1!I6=1),1,0)*K$2</f>
        <v>0</v>
      </c>
      <c r="L6">
        <f>IF(AND(A_kon_H1!I6=0,A_kon_H1!J6=1),1,0)*L$2</f>
        <v>0</v>
      </c>
      <c r="M6">
        <f>IF(AND(A_kon_H1!J6=0,A_kon_H1!K6=1),1,0)*M$2</f>
        <v>0</v>
      </c>
      <c r="N6">
        <f>IF(AND(A_kon_H1!K6=0,A_kon_H1!L6=1),1,0)*N$2</f>
        <v>0</v>
      </c>
      <c r="O6">
        <f>IF(AND(A_kon_H1!L6=0,A_kon_H1!M6=1),1,0)*O$2</f>
        <v>0</v>
      </c>
      <c r="P6">
        <f>IF(AND(A_kon_H1!M6=0,A_kon_H1!N6=1),1,0)*P$2</f>
        <v>0</v>
      </c>
      <c r="Q6">
        <f>IF(AND(A_kon_H1!N6=0,A_kon_H1!O6=1),1,0)*Q$2</f>
        <v>0</v>
      </c>
      <c r="R6">
        <f>IF(AND(A_kon_H1!O6=0,A_kon_H1!P6=1),1,0)*R$2</f>
        <v>0</v>
      </c>
      <c r="S6">
        <f>IF(AND(A_kon_H1!P6=0,A_kon_H1!Q6=1),1,0)*S$2</f>
        <v>0</v>
      </c>
      <c r="T6">
        <f>IF(AND(A_kon_H1!Q6=0,A_kon_H1!R6=1),1,0)*T$2</f>
        <v>0</v>
      </c>
      <c r="U6">
        <f>IF(AND(A_kon_H1!R6=0,A_kon_H1!S6=1),1,0)*U$2</f>
        <v>0</v>
      </c>
      <c r="V6">
        <f>IF(AND(A_kon_H1!S6=0,A_kon_H1!T6=1),1,0)*V$2</f>
        <v>0</v>
      </c>
      <c r="W6">
        <f>IF(AND(A_kon_H1!T6=0,A_kon_H1!U6=1),1,0)*W$2</f>
        <v>0</v>
      </c>
      <c r="X6">
        <f>IF(AND(A_kon_H1!U6=0,A_kon_H1!V6=1),1,0)*X$2</f>
        <v>0</v>
      </c>
      <c r="Y6">
        <f>IF(AND(A_kon_H1!V6=0,A_kon_H1!W6=1),1,0)*Y$2</f>
        <v>0</v>
      </c>
      <c r="Z6">
        <f>IF(AND(A_kon_H1!W6=0,A_kon_H1!X6=1),1,0)*Z$2</f>
        <v>0</v>
      </c>
      <c r="AA6">
        <f>IF(AND(A_kon_H1!X6=0,A_kon_H1!Y6=1),1,0)*AA$2</f>
        <v>0</v>
      </c>
      <c r="AB6">
        <f>IF(AND(A_kon_H1!Y6=0,A_kon_H1!Z6=1),1,0)*AB$2</f>
        <v>0</v>
      </c>
      <c r="AC6">
        <f>IF(AND(A_kon_H1!Z6=0,A_kon_H1!AA6=1),1,0)*AC$2</f>
        <v>0</v>
      </c>
      <c r="AD6">
        <f>IF(AND(A_kon_H1!AA6=0,A_kon_H1!AB6=1),1,0)*AD$2</f>
        <v>0</v>
      </c>
      <c r="AE6">
        <f>IF(AND(A_kon_H1!AB6=0,A_kon_H1!AC6=1),1,0)*AE$2</f>
        <v>0</v>
      </c>
      <c r="AF6">
        <f>IF(AND(A_kon_H1!AC6=0,A_kon_H1!AD6=1),1,0)*AF$2</f>
        <v>0</v>
      </c>
      <c r="AG6">
        <f>IF(AND(A_kon_H1!AD6=0,A_kon_H1!AE6=1),1,0)*AG$2</f>
        <v>0</v>
      </c>
      <c r="AH6">
        <f>IF(AND(A_kon_H1!AE6=0,A_kon_H1!AF6=1),1,0)*AH$2</f>
        <v>0</v>
      </c>
      <c r="AI6">
        <f>IF(AND(A_kon_H1!AF6=0,A_kon_H1!AG6=1),1,0)*AI$2</f>
        <v>0</v>
      </c>
      <c r="AJ6">
        <f>IF(AND(A_kon_H1!AG6=0,A_kon_H1!AH6=1),1,0)*AJ$2</f>
        <v>0</v>
      </c>
      <c r="AK6">
        <f>IF(AND(A_kon_H1!AH6=0,A_kon_H1!AI6=1),1,0)*AK$2</f>
        <v>0</v>
      </c>
      <c r="AL6">
        <f>IF(AND(A_kon_H1!AI6=0,A_kon_H1!AJ6=1),1,0)*AL$2</f>
        <v>0</v>
      </c>
      <c r="AM6">
        <f>IF(AND(A_kon_H1!AJ6=0,A_kon_H1!AK6=1),1,0)*AM$2</f>
        <v>0</v>
      </c>
      <c r="AN6">
        <f>IF(AND(A_kon_H1!AK6=0,A_kon_H1!AL6=1),1,0)*AN$2</f>
        <v>0</v>
      </c>
      <c r="AO6">
        <f>IF(AND(A_kon_H1!AL6=0,A_kon_H1!AM6=1),1,0)*AO$2</f>
        <v>0</v>
      </c>
      <c r="AP6">
        <f>IF(AND(A_kon_H1!AM6=0,A_kon_H1!AN6=1),1,0)*AP$2</f>
        <v>0</v>
      </c>
      <c r="AQ6">
        <f>IF(AND(A_kon_H1!AN6=0,A_kon_H1!AO6=1),1,0)*AQ$2</f>
        <v>0</v>
      </c>
      <c r="AR6">
        <f>IF(AND(A_kon_H1!AO6=0,A_kon_H1!AP6=1),1,0)*AR$2</f>
        <v>0</v>
      </c>
      <c r="AS6">
        <f>IF(AND(A_kon_H1!AP6=0,A_kon_H1!AQ6=1),1,0)*AS$2</f>
        <v>0</v>
      </c>
      <c r="AT6">
        <f>IF(AND(A_kon_H1!AQ6=0,A_kon_H1!AR6=1),1,0)*AT$2</f>
        <v>0</v>
      </c>
      <c r="AU6">
        <f>IF(AND(A_kon_H1!AR6=0,A_kon_H1!AS6=1),1,0)*AU$2</f>
        <v>0</v>
      </c>
      <c r="AV6">
        <f>IF(AND(A_kon_H1!AS6=0,A_kon_H1!AT6=1),1,0)*AV$2</f>
        <v>0</v>
      </c>
      <c r="AW6">
        <f>IF(AND(A_kon_H1!AT6=0,A_kon_H1!AU6=1),1,0)*AW$2</f>
        <v>0</v>
      </c>
      <c r="AX6">
        <f>IF(AND(A_kon_H1!AU6=0,A_kon_H1!AV6=1),1,0)*AX$2</f>
        <v>0</v>
      </c>
      <c r="AY6">
        <f>IF(AND(A_kon_H1!AV6=0,A_kon_H1!AW6=1),1,0)*AY$2</f>
        <v>0</v>
      </c>
      <c r="AZ6">
        <f>IF(AND(A_kon_H1!AW6=0,A_kon_H1!AX6=1),1,0)*AZ$2</f>
        <v>0</v>
      </c>
      <c r="BA6">
        <f>IF(AND(A_kon_H1!AX6=0,A_kon_H1!AY6=1),1,0)*BA$2</f>
        <v>0</v>
      </c>
      <c r="BB6">
        <f>IF(AND(A_kon_H1!AY6=0,A_kon_H1!AZ6=1),1,0)*BB$2</f>
        <v>0</v>
      </c>
      <c r="BC6">
        <f>IF(AND(A_kon_H1!AZ6=0,A_kon_H1!BA6=1),1,0)*BC$2</f>
        <v>0</v>
      </c>
      <c r="BD6">
        <f>IF(AND(A_kon_H1!BA6=0,A_kon_H1!BB6=1),1,0)*BD$2</f>
        <v>0</v>
      </c>
      <c r="BE6">
        <f>IF(AND(A_kon_H1!BB6=0,A_kon_H1!BC6=1),1,0)*BE$2</f>
        <v>0</v>
      </c>
      <c r="BF6">
        <f>IF(AND(A_kon_H1!BC6=0,A_kon_H1!BD6=1),1,0)*BF$2</f>
        <v>0</v>
      </c>
      <c r="BG6">
        <f>IF(AND(A_kon_H1!BD6=0,A_kon_H1!BE6=1),1,0)*BG$2</f>
        <v>0</v>
      </c>
      <c r="BH6">
        <f>IF(AND(A_kon_H1!BE6=0,A_kon_H1!BF6=1),1,0)*BH$2</f>
        <v>0</v>
      </c>
      <c r="BI6">
        <f>IF(AND(A_kon_H1!BF6=0,A_kon_H1!BG6=1),1,0)*BI$2</f>
        <v>0</v>
      </c>
      <c r="BJ6">
        <f>IF(AND(A_kon_H1!BG6=0,A_kon_H1!BH6=1),1,0)*BJ$2</f>
        <v>0</v>
      </c>
      <c r="BK6">
        <f>IF(AND(A_kon_H1!BH6=0,A_kon_H1!BI6=1),1,0)*BK$2</f>
        <v>0</v>
      </c>
      <c r="BL6">
        <f>IF(AND(A_kon_H1!BI6=0,A_kon_H1!BJ6=1),1,0)*BL$2</f>
        <v>0</v>
      </c>
      <c r="BM6">
        <f>IF(AND(A_kon_H1!BJ6=0,A_kon_H1!BK6=1),1,0)*BM$2</f>
        <v>0</v>
      </c>
      <c r="BN6">
        <f>IF(AND(A_kon_H1!BK6=0,A_kon_H1!BL6=1),1,0)*BN$2</f>
        <v>0</v>
      </c>
      <c r="BO6">
        <f>IF(AND(A_kon_H1!BL6=0,A_kon_H1!BM6=1),1,0)*BO$2</f>
        <v>0</v>
      </c>
      <c r="BP6">
        <f>IF(AND(A_kon_H1!BM6=0,A_kon_H1!BN6=1),1,0)*BP$2</f>
        <v>0</v>
      </c>
      <c r="BQ6">
        <f>IF(AND(A_kon_H1!BN6=0,A_kon_H1!BO6=1),1,0)*BQ$2</f>
        <v>0</v>
      </c>
      <c r="BR6">
        <f>IF(AND(A_kon_H1!BO6=0,A_kon_H1!BP6=1),1,0)*BR$2</f>
        <v>0</v>
      </c>
      <c r="BS6">
        <f>IF(AND(A_kon_H1!BP6=0,A_kon_H1!BQ6=1),1,0)*BS$2</f>
        <v>0</v>
      </c>
      <c r="BT6">
        <f>IF(AND(A_kon_H1!BQ6=0,A_kon_H1!BR6=1),1,0)*BT$2</f>
        <v>0</v>
      </c>
      <c r="BU6">
        <f>IF(AND(A_kon_H1!BR6=0,A_kon_H1!BS6=1),1,0)*BU$2</f>
        <v>0</v>
      </c>
      <c r="BV6">
        <f>IF(AND(A_kon_H1!BS6=0,A_kon_H1!BT6=1),1,0)*BV$2</f>
        <v>0</v>
      </c>
      <c r="BW6">
        <f>IF(AND(A_kon_H1!BT6=0,A_kon_H1!BU6=1),1,0)*BW$2</f>
        <v>0</v>
      </c>
      <c r="BX6">
        <f>IF(AND(A_kon_H1!BU6=0,A_kon_H1!BV6=1),1,0)*BX$2</f>
        <v>0</v>
      </c>
      <c r="BY6">
        <f>IF(AND(A_kon_H1!BV6=0,A_kon_H1!BW6=1),1,0)*BY$2</f>
        <v>0</v>
      </c>
      <c r="BZ6">
        <f>IF(AND(A_kon_H1!BW6=0,A_kon_H1!BX6=1),1,0)*BZ$2</f>
        <v>0</v>
      </c>
      <c r="CA6">
        <f>IF(AND(A_kon_H1!BX6=0,A_kon_H1!BY6=1),1,0)*CA$2</f>
        <v>0</v>
      </c>
      <c r="CB6">
        <f>IF(AND(A_kon_H1!BY6=0,A_kon_H1!BZ6=1),1,0)*CB$2</f>
        <v>0</v>
      </c>
      <c r="CC6">
        <f>IF(AND(A_kon_H1!BZ6=0,A_kon_H1!CA6=1),1,0)*CC$2</f>
        <v>0</v>
      </c>
      <c r="CD6">
        <f>IF(AND(A_kon_H1!CA6=0,A_kon_H1!CB6=1),1,0)*CD$2</f>
        <v>0</v>
      </c>
      <c r="CE6">
        <f>IF(AND(A_kon_H1!CB6=0,A_kon_H1!CC6=1),1,0)*CE$2</f>
        <v>0</v>
      </c>
      <c r="CF6">
        <f>IF(AND(A_kon_H1!CC6=0,A_kon_H1!CD6=1),1,0)*CF$2</f>
        <v>0</v>
      </c>
      <c r="CG6">
        <f>IF(AND(A_kon_H1!CD6=0,A_kon_H1!CE6=1),1,0)*CG$2</f>
        <v>0</v>
      </c>
      <c r="CH6">
        <f>IF(AND(A_kon_H1!CE6=0,A_kon_H1!CF6=1),1,0)*CH$2</f>
        <v>0</v>
      </c>
      <c r="CI6">
        <f>IF(AND(A_kon_H1!CF6=0,A_kon_H1!CG6=1),1,0)*CI$2</f>
        <v>0</v>
      </c>
      <c r="CJ6">
        <f>IF(AND(A_kon_H1!CG6=0,A_kon_H1!CH6=1),1,0)*CJ$2</f>
        <v>0</v>
      </c>
      <c r="CK6">
        <f>IF(AND(A_kon_H1!CH6=0,A_kon_H1!CI6=1),1,0)*CK$2</f>
        <v>0</v>
      </c>
      <c r="CL6">
        <f>IF(AND(A_kon_H1!CI6=0,A_kon_H1!CJ6=1),1,0)*CL$2</f>
        <v>0</v>
      </c>
      <c r="CM6">
        <f>IF(AND(A_kon_H1!CJ6=0,A_kon_H1!CK6=1),1,0)*CM$2</f>
        <v>0</v>
      </c>
      <c r="CN6">
        <f>IF(AND(A_kon_H1!CK6=0,A_kon_H1!CL6=1),1,0)*CN$2</f>
        <v>0</v>
      </c>
      <c r="CO6">
        <f>IF(AND(A_kon_H1!CL6=0,A_kon_H1!CM6=1),1,0)*CO$2</f>
        <v>0</v>
      </c>
      <c r="CP6">
        <f>IF(AND(A_kon_H1!CM6=0,A_kon_H1!CN6=1),1,0)*CP$2</f>
        <v>0</v>
      </c>
      <c r="CQ6">
        <f>IF(AND(A_kon_H1!CN6=0,A_kon_H1!CO6=1),1,0)*CQ$2</f>
        <v>0</v>
      </c>
      <c r="CR6">
        <f>IF(AND(A_kon_H1!CO6=0,A_kon_H1!CP6=1),1,0)*CR$2</f>
        <v>0</v>
      </c>
      <c r="CS6">
        <f>IF(AND(A_kon_H1!CP6=0,A_kon_H1!CQ6=1),1,0)*CS$2</f>
        <v>0</v>
      </c>
      <c r="CT6">
        <f>IF(AND(A_kon_H1!CQ6=0,A_kon_H1!CR6=1),1,0)*CT$2</f>
        <v>0</v>
      </c>
      <c r="CU6">
        <f>IF(AND(A_kon_H1!CR6=0,A_kon_H1!CS6=1),1,0)*CU$2</f>
        <v>0</v>
      </c>
      <c r="CV6">
        <f>IF(AND(A_kon_H1!CS6=0,A_kon_H1!CT6=1),1,0)*CV$2</f>
        <v>0</v>
      </c>
      <c r="CW6">
        <f>IF(AND(A_kon_H1!CT6=0,A_kon_H1!CU6=1),1,0)*CW$2</f>
        <v>0</v>
      </c>
      <c r="CX6">
        <f>IF(AND(A_kon_H1!CU6=0,A_kon_H1!CV6=1),1,0)*CX$2</f>
        <v>0</v>
      </c>
      <c r="CY6">
        <f>IF(AND(A_kon_H1!CV6=0,A_kon_H1!CW6=1),1,0)*CY$2</f>
        <v>0</v>
      </c>
      <c r="CZ6">
        <f>IF(AND(A_kon_H1!CW6=0,A_kon_H1!CX6=1),1,0)*CZ$2</f>
        <v>0</v>
      </c>
    </row>
    <row r="7" spans="1:104" x14ac:dyDescent="0.25">
      <c r="A7" s="6" t="str">
        <v xml:space="preserve"> </v>
      </c>
      <c r="B7" s="6"/>
      <c r="C7" s="4"/>
    </row>
    <row r="8" spans="1:104" x14ac:dyDescent="0.25">
      <c r="A8" s="6">
        <v>214.67045617561223</v>
      </c>
      <c r="B8" s="6">
        <f t="shared" si="0"/>
        <v>193.5</v>
      </c>
      <c r="C8" s="4">
        <f>(A8/$E$2)^($B$1-1)-(B8/$E$2)^($B$1-1)</f>
        <v>1.3825475765887454E-2</v>
      </c>
      <c r="E8">
        <f>IF(AND(A_kon_H1!B8=0,A_kon_H1!C8=1),1,0)*E$2</f>
        <v>0</v>
      </c>
      <c r="F8">
        <f>IF(AND(A_kon_H1!C8=0,A_kon_H1!D8=1),1,0)*F$2</f>
        <v>0</v>
      </c>
      <c r="G8">
        <f>IF(AND(A_kon_H1!D8=0,A_kon_H1!E8=1),1,0)*G$2</f>
        <v>0</v>
      </c>
      <c r="H8">
        <f>IF(AND(A_kon_H1!E8=0,A_kon_H1!F8=1),1,0)*H$2</f>
        <v>193.5</v>
      </c>
      <c r="I8">
        <f>IF(AND(A_kon_H1!F8=0,A_kon_H1!G8=1),1,0)*I$2</f>
        <v>0</v>
      </c>
      <c r="J8">
        <f>IF(AND(A_kon_H1!G8=0,A_kon_H1!H8=1),1,0)*J$2</f>
        <v>0</v>
      </c>
      <c r="K8">
        <f>IF(AND(A_kon_H1!H8=0,A_kon_H1!I8=1),1,0)*K$2</f>
        <v>0</v>
      </c>
      <c r="L8">
        <f>IF(AND(A_kon_H1!I8=0,A_kon_H1!J8=1),1,0)*L$2</f>
        <v>0</v>
      </c>
      <c r="M8">
        <f>IF(AND(A_kon_H1!J8=0,A_kon_H1!K8=1),1,0)*M$2</f>
        <v>0</v>
      </c>
      <c r="N8">
        <f>IF(AND(A_kon_H1!K8=0,A_kon_H1!L8=1),1,0)*N$2</f>
        <v>0</v>
      </c>
      <c r="O8">
        <f>IF(AND(A_kon_H1!L8=0,A_kon_H1!M8=1),1,0)*O$2</f>
        <v>0</v>
      </c>
      <c r="P8">
        <f>IF(AND(A_kon_H1!M8=0,A_kon_H1!N8=1),1,0)*P$2</f>
        <v>0</v>
      </c>
      <c r="Q8">
        <f>IF(AND(A_kon_H1!N8=0,A_kon_H1!O8=1),1,0)*Q$2</f>
        <v>0</v>
      </c>
      <c r="R8">
        <f>IF(AND(A_kon_H1!O8=0,A_kon_H1!P8=1),1,0)*R$2</f>
        <v>0</v>
      </c>
      <c r="S8">
        <f>IF(AND(A_kon_H1!P8=0,A_kon_H1!Q8=1),1,0)*S$2</f>
        <v>0</v>
      </c>
      <c r="T8">
        <f>IF(AND(A_kon_H1!Q8=0,A_kon_H1!R8=1),1,0)*T$2</f>
        <v>0</v>
      </c>
      <c r="U8">
        <f>IF(AND(A_kon_H1!R8=0,A_kon_H1!S8=1),1,0)*U$2</f>
        <v>0</v>
      </c>
      <c r="V8">
        <f>IF(AND(A_kon_H1!S8=0,A_kon_H1!T8=1),1,0)*V$2</f>
        <v>0</v>
      </c>
      <c r="W8">
        <f>IF(AND(A_kon_H1!T8=0,A_kon_H1!U8=1),1,0)*W$2</f>
        <v>0</v>
      </c>
      <c r="X8">
        <f>IF(AND(A_kon_H1!U8=0,A_kon_H1!V8=1),1,0)*X$2</f>
        <v>0</v>
      </c>
      <c r="Y8">
        <f>IF(AND(A_kon_H1!V8=0,A_kon_H1!W8=1),1,0)*Y$2</f>
        <v>0</v>
      </c>
      <c r="Z8">
        <f>IF(AND(A_kon_H1!W8=0,A_kon_H1!X8=1),1,0)*Z$2</f>
        <v>0</v>
      </c>
      <c r="AA8">
        <f>IF(AND(A_kon_H1!X8=0,A_kon_H1!Y8=1),1,0)*AA$2</f>
        <v>0</v>
      </c>
      <c r="AB8">
        <f>IF(AND(A_kon_H1!Y8=0,A_kon_H1!Z8=1),1,0)*AB$2</f>
        <v>0</v>
      </c>
      <c r="AC8">
        <f>IF(AND(A_kon_H1!Z8=0,A_kon_H1!AA8=1),1,0)*AC$2</f>
        <v>0</v>
      </c>
      <c r="AD8">
        <f>IF(AND(A_kon_H1!AA8=0,A_kon_H1!AB8=1),1,0)*AD$2</f>
        <v>0</v>
      </c>
      <c r="AE8">
        <f>IF(AND(A_kon_H1!AB8=0,A_kon_H1!AC8=1),1,0)*AE$2</f>
        <v>0</v>
      </c>
      <c r="AF8">
        <f>IF(AND(A_kon_H1!AC8=0,A_kon_H1!AD8=1),1,0)*AF$2</f>
        <v>0</v>
      </c>
      <c r="AG8">
        <f>IF(AND(A_kon_H1!AD8=0,A_kon_H1!AE8=1),1,0)*AG$2</f>
        <v>0</v>
      </c>
      <c r="AH8">
        <f>IF(AND(A_kon_H1!AE8=0,A_kon_H1!AF8=1),1,0)*AH$2</f>
        <v>0</v>
      </c>
      <c r="AI8">
        <f>IF(AND(A_kon_H1!AF8=0,A_kon_H1!AG8=1),1,0)*AI$2</f>
        <v>0</v>
      </c>
      <c r="AJ8">
        <f>IF(AND(A_kon_H1!AG8=0,A_kon_H1!AH8=1),1,0)*AJ$2</f>
        <v>0</v>
      </c>
      <c r="AK8">
        <f>IF(AND(A_kon_H1!AH8=0,A_kon_H1!AI8=1),1,0)*AK$2</f>
        <v>0</v>
      </c>
      <c r="AL8">
        <f>IF(AND(A_kon_H1!AI8=0,A_kon_H1!AJ8=1),1,0)*AL$2</f>
        <v>0</v>
      </c>
      <c r="AM8">
        <f>IF(AND(A_kon_H1!AJ8=0,A_kon_H1!AK8=1),1,0)*AM$2</f>
        <v>0</v>
      </c>
      <c r="AN8">
        <f>IF(AND(A_kon_H1!AK8=0,A_kon_H1!AL8=1),1,0)*AN$2</f>
        <v>0</v>
      </c>
      <c r="AO8">
        <f>IF(AND(A_kon_H1!AL8=0,A_kon_H1!AM8=1),1,0)*AO$2</f>
        <v>0</v>
      </c>
      <c r="AP8">
        <f>IF(AND(A_kon_H1!AM8=0,A_kon_H1!AN8=1),1,0)*AP$2</f>
        <v>0</v>
      </c>
      <c r="AQ8">
        <f>IF(AND(A_kon_H1!AN8=0,A_kon_H1!AO8=1),1,0)*AQ$2</f>
        <v>0</v>
      </c>
      <c r="AR8">
        <f>IF(AND(A_kon_H1!AO8=0,A_kon_H1!AP8=1),1,0)*AR$2</f>
        <v>0</v>
      </c>
      <c r="AS8">
        <f>IF(AND(A_kon_H1!AP8=0,A_kon_H1!AQ8=1),1,0)*AS$2</f>
        <v>0</v>
      </c>
      <c r="AT8">
        <f>IF(AND(A_kon_H1!AQ8=0,A_kon_H1!AR8=1),1,0)*AT$2</f>
        <v>0</v>
      </c>
      <c r="AU8">
        <f>IF(AND(A_kon_H1!AR8=0,A_kon_H1!AS8=1),1,0)*AU$2</f>
        <v>0</v>
      </c>
      <c r="AV8">
        <f>IF(AND(A_kon_H1!AS8=0,A_kon_H1!AT8=1),1,0)*AV$2</f>
        <v>0</v>
      </c>
      <c r="AW8">
        <f>IF(AND(A_kon_H1!AT8=0,A_kon_H1!AU8=1),1,0)*AW$2</f>
        <v>0</v>
      </c>
      <c r="AX8">
        <f>IF(AND(A_kon_H1!AU8=0,A_kon_H1!AV8=1),1,0)*AX$2</f>
        <v>0</v>
      </c>
      <c r="AY8">
        <f>IF(AND(A_kon_H1!AV8=0,A_kon_H1!AW8=1),1,0)*AY$2</f>
        <v>0</v>
      </c>
      <c r="AZ8">
        <f>IF(AND(A_kon_H1!AW8=0,A_kon_H1!AX8=1),1,0)*AZ$2</f>
        <v>0</v>
      </c>
      <c r="BA8">
        <f>IF(AND(A_kon_H1!AX8=0,A_kon_H1!AY8=1),1,0)*BA$2</f>
        <v>0</v>
      </c>
      <c r="BB8">
        <f>IF(AND(A_kon_H1!AY8=0,A_kon_H1!AZ8=1),1,0)*BB$2</f>
        <v>0</v>
      </c>
      <c r="BC8">
        <f>IF(AND(A_kon_H1!AZ8=0,A_kon_H1!BA8=1),1,0)*BC$2</f>
        <v>0</v>
      </c>
      <c r="BD8">
        <f>IF(AND(A_kon_H1!BA8=0,A_kon_H1!BB8=1),1,0)*BD$2</f>
        <v>0</v>
      </c>
      <c r="BE8">
        <f>IF(AND(A_kon_H1!BB8=0,A_kon_H1!BC8=1),1,0)*BE$2</f>
        <v>0</v>
      </c>
      <c r="BF8">
        <f>IF(AND(A_kon_H1!BC8=0,A_kon_H1!BD8=1),1,0)*BF$2</f>
        <v>0</v>
      </c>
      <c r="BG8">
        <f>IF(AND(A_kon_H1!BD8=0,A_kon_H1!BE8=1),1,0)*BG$2</f>
        <v>0</v>
      </c>
      <c r="BH8">
        <f>IF(AND(A_kon_H1!BE8=0,A_kon_H1!BF8=1),1,0)*BH$2</f>
        <v>0</v>
      </c>
      <c r="BI8">
        <f>IF(AND(A_kon_H1!BF8=0,A_kon_H1!BG8=1),1,0)*BI$2</f>
        <v>0</v>
      </c>
      <c r="BJ8">
        <f>IF(AND(A_kon_H1!BG8=0,A_kon_H1!BH8=1),1,0)*BJ$2</f>
        <v>0</v>
      </c>
      <c r="BK8">
        <f>IF(AND(A_kon_H1!BH8=0,A_kon_H1!BI8=1),1,0)*BK$2</f>
        <v>0</v>
      </c>
      <c r="BL8">
        <f>IF(AND(A_kon_H1!BI8=0,A_kon_H1!BJ8=1),1,0)*BL$2</f>
        <v>0</v>
      </c>
      <c r="BM8">
        <f>IF(AND(A_kon_H1!BJ8=0,A_kon_H1!BK8=1),1,0)*BM$2</f>
        <v>0</v>
      </c>
      <c r="BN8">
        <f>IF(AND(A_kon_H1!BK8=0,A_kon_H1!BL8=1),1,0)*BN$2</f>
        <v>0</v>
      </c>
      <c r="BO8">
        <f>IF(AND(A_kon_H1!BL8=0,A_kon_H1!BM8=1),1,0)*BO$2</f>
        <v>0</v>
      </c>
      <c r="BP8">
        <f>IF(AND(A_kon_H1!BM8=0,A_kon_H1!BN8=1),1,0)*BP$2</f>
        <v>0</v>
      </c>
      <c r="BQ8">
        <f>IF(AND(A_kon_H1!BN8=0,A_kon_H1!BO8=1),1,0)*BQ$2</f>
        <v>0</v>
      </c>
      <c r="BR8">
        <f>IF(AND(A_kon_H1!BO8=0,A_kon_H1!BP8=1),1,0)*BR$2</f>
        <v>0</v>
      </c>
      <c r="BS8">
        <f>IF(AND(A_kon_H1!BP8=0,A_kon_H1!BQ8=1),1,0)*BS$2</f>
        <v>0</v>
      </c>
      <c r="BT8">
        <f>IF(AND(A_kon_H1!BQ8=0,A_kon_H1!BR8=1),1,0)*BT$2</f>
        <v>0</v>
      </c>
      <c r="BU8">
        <f>IF(AND(A_kon_H1!BR8=0,A_kon_H1!BS8=1),1,0)*BU$2</f>
        <v>0</v>
      </c>
      <c r="BV8">
        <f>IF(AND(A_kon_H1!BS8=0,A_kon_H1!BT8=1),1,0)*BV$2</f>
        <v>0</v>
      </c>
      <c r="BW8">
        <f>IF(AND(A_kon_H1!BT8=0,A_kon_H1!BU8=1),1,0)*BW$2</f>
        <v>0</v>
      </c>
      <c r="BX8">
        <f>IF(AND(A_kon_H1!BU8=0,A_kon_H1!BV8=1),1,0)*BX$2</f>
        <v>0</v>
      </c>
      <c r="BY8">
        <f>IF(AND(A_kon_H1!BV8=0,A_kon_H1!BW8=1),1,0)*BY$2</f>
        <v>0</v>
      </c>
      <c r="BZ8">
        <f>IF(AND(A_kon_H1!BW8=0,A_kon_H1!BX8=1),1,0)*BZ$2</f>
        <v>0</v>
      </c>
      <c r="CA8">
        <f>IF(AND(A_kon_H1!BX8=0,A_kon_H1!BY8=1),1,0)*CA$2</f>
        <v>0</v>
      </c>
      <c r="CB8">
        <f>IF(AND(A_kon_H1!BY8=0,A_kon_H1!BZ8=1),1,0)*CB$2</f>
        <v>0</v>
      </c>
      <c r="CC8">
        <f>IF(AND(A_kon_H1!BZ8=0,A_kon_H1!CA8=1),1,0)*CC$2</f>
        <v>0</v>
      </c>
      <c r="CD8">
        <f>IF(AND(A_kon_H1!CA8=0,A_kon_H1!CB8=1),1,0)*CD$2</f>
        <v>0</v>
      </c>
      <c r="CE8">
        <f>IF(AND(A_kon_H1!CB8=0,A_kon_H1!CC8=1),1,0)*CE$2</f>
        <v>0</v>
      </c>
      <c r="CF8">
        <f>IF(AND(A_kon_H1!CC8=0,A_kon_H1!CD8=1),1,0)*CF$2</f>
        <v>0</v>
      </c>
      <c r="CG8">
        <f>IF(AND(A_kon_H1!CD8=0,A_kon_H1!CE8=1),1,0)*CG$2</f>
        <v>0</v>
      </c>
      <c r="CH8">
        <f>IF(AND(A_kon_H1!CE8=0,A_kon_H1!CF8=1),1,0)*CH$2</f>
        <v>0</v>
      </c>
      <c r="CI8">
        <f>IF(AND(A_kon_H1!CF8=0,A_kon_H1!CG8=1),1,0)*CI$2</f>
        <v>0</v>
      </c>
      <c r="CJ8">
        <f>IF(AND(A_kon_H1!CG8=0,A_kon_H1!CH8=1),1,0)*CJ$2</f>
        <v>0</v>
      </c>
      <c r="CK8">
        <f>IF(AND(A_kon_H1!CH8=0,A_kon_H1!CI8=1),1,0)*CK$2</f>
        <v>0</v>
      </c>
      <c r="CL8">
        <f>IF(AND(A_kon_H1!CI8=0,A_kon_H1!CJ8=1),1,0)*CL$2</f>
        <v>0</v>
      </c>
      <c r="CM8">
        <f>IF(AND(A_kon_H1!CJ8=0,A_kon_H1!CK8=1),1,0)*CM$2</f>
        <v>0</v>
      </c>
      <c r="CN8">
        <f>IF(AND(A_kon_H1!CK8=0,A_kon_H1!CL8=1),1,0)*CN$2</f>
        <v>0</v>
      </c>
      <c r="CO8">
        <f>IF(AND(A_kon_H1!CL8=0,A_kon_H1!CM8=1),1,0)*CO$2</f>
        <v>0</v>
      </c>
      <c r="CP8">
        <f>IF(AND(A_kon_H1!CM8=0,A_kon_H1!CN8=1),1,0)*CP$2</f>
        <v>0</v>
      </c>
      <c r="CQ8">
        <f>IF(AND(A_kon_H1!CN8=0,A_kon_H1!CO8=1),1,0)*CQ$2</f>
        <v>0</v>
      </c>
      <c r="CR8">
        <f>IF(AND(A_kon_H1!CO8=0,A_kon_H1!CP8=1),1,0)*CR$2</f>
        <v>0</v>
      </c>
      <c r="CS8">
        <f>IF(AND(A_kon_H1!CP8=0,A_kon_H1!CQ8=1),1,0)*CS$2</f>
        <v>0</v>
      </c>
      <c r="CT8">
        <f>IF(AND(A_kon_H1!CQ8=0,A_kon_H1!CR8=1),1,0)*CT$2</f>
        <v>0</v>
      </c>
      <c r="CU8">
        <f>IF(AND(A_kon_H1!CR8=0,A_kon_H1!CS8=1),1,0)*CU$2</f>
        <v>0</v>
      </c>
      <c r="CV8">
        <f>IF(AND(A_kon_H1!CS8=0,A_kon_H1!CT8=1),1,0)*CV$2</f>
        <v>0</v>
      </c>
      <c r="CW8">
        <f>IF(AND(A_kon_H1!CT8=0,A_kon_H1!CU8=1),1,0)*CW$2</f>
        <v>0</v>
      </c>
      <c r="CX8">
        <f>IF(AND(A_kon_H1!CU8=0,A_kon_H1!CV8=1),1,0)*CX$2</f>
        <v>0</v>
      </c>
      <c r="CY8">
        <f>IF(AND(A_kon_H1!CV8=0,A_kon_H1!CW8=1),1,0)*CY$2</f>
        <v>0</v>
      </c>
      <c r="CZ8">
        <f>IF(AND(A_kon_H1!CW8=0,A_kon_H1!CX8=1),1,0)*CZ$2</f>
        <v>0</v>
      </c>
    </row>
    <row r="9" spans="1:104" x14ac:dyDescent="0.25">
      <c r="A9" s="6">
        <v>151.79493528218498</v>
      </c>
      <c r="B9" s="6">
        <f t="shared" si="0"/>
        <v>102.4</v>
      </c>
      <c r="C9" s="4">
        <f>(A9/$E$2)^($B$1-1)-(B9/$E$2)^($B$1-1)</f>
        <v>8.0637751854660406E-3</v>
      </c>
      <c r="E9">
        <f>IF(AND(A_kon_H1!B9=0,A_kon_H1!C9=1),1,0)*E$2</f>
        <v>0</v>
      </c>
      <c r="F9">
        <f>IF(AND(A_kon_H1!C9=0,A_kon_H1!D9=1),1,0)*F$2</f>
        <v>0</v>
      </c>
      <c r="G9">
        <f>IF(AND(A_kon_H1!D9=0,A_kon_H1!E9=1),1,0)*G$2</f>
        <v>0</v>
      </c>
      <c r="H9">
        <f>IF(AND(A_kon_H1!E9=0,A_kon_H1!F9=1),1,0)*H$2</f>
        <v>0</v>
      </c>
      <c r="I9">
        <f>IF(AND(A_kon_H1!F9=0,A_kon_H1!G9=1),1,0)*I$2</f>
        <v>102.4</v>
      </c>
      <c r="J9">
        <f>IF(AND(A_kon_H1!G9=0,A_kon_H1!H9=1),1,0)*J$2</f>
        <v>0</v>
      </c>
      <c r="K9">
        <f>IF(AND(A_kon_H1!H9=0,A_kon_H1!I9=1),1,0)*K$2</f>
        <v>0</v>
      </c>
      <c r="L9">
        <f>IF(AND(A_kon_H1!I9=0,A_kon_H1!J9=1),1,0)*L$2</f>
        <v>0</v>
      </c>
      <c r="M9">
        <f>IF(AND(A_kon_H1!J9=0,A_kon_H1!K9=1),1,0)*M$2</f>
        <v>0</v>
      </c>
      <c r="N9">
        <f>IF(AND(A_kon_H1!K9=0,A_kon_H1!L9=1),1,0)*N$2</f>
        <v>0</v>
      </c>
      <c r="O9">
        <f>IF(AND(A_kon_H1!L9=0,A_kon_H1!M9=1),1,0)*O$2</f>
        <v>0</v>
      </c>
      <c r="P9">
        <f>IF(AND(A_kon_H1!M9=0,A_kon_H1!N9=1),1,0)*P$2</f>
        <v>0</v>
      </c>
      <c r="Q9">
        <f>IF(AND(A_kon_H1!N9=0,A_kon_H1!O9=1),1,0)*Q$2</f>
        <v>0</v>
      </c>
      <c r="R9">
        <f>IF(AND(A_kon_H1!O9=0,A_kon_H1!P9=1),1,0)*R$2</f>
        <v>0</v>
      </c>
      <c r="S9">
        <f>IF(AND(A_kon_H1!P9=0,A_kon_H1!Q9=1),1,0)*S$2</f>
        <v>0</v>
      </c>
      <c r="T9">
        <f>IF(AND(A_kon_H1!Q9=0,A_kon_H1!R9=1),1,0)*T$2</f>
        <v>0</v>
      </c>
      <c r="U9">
        <f>IF(AND(A_kon_H1!R9=0,A_kon_H1!S9=1),1,0)*U$2</f>
        <v>0</v>
      </c>
      <c r="V9">
        <f>IF(AND(A_kon_H1!S9=0,A_kon_H1!T9=1),1,0)*V$2</f>
        <v>0</v>
      </c>
      <c r="W9">
        <f>IF(AND(A_kon_H1!T9=0,A_kon_H1!U9=1),1,0)*W$2</f>
        <v>0</v>
      </c>
      <c r="X9">
        <f>IF(AND(A_kon_H1!U9=0,A_kon_H1!V9=1),1,0)*X$2</f>
        <v>0</v>
      </c>
      <c r="Y9">
        <f>IF(AND(A_kon_H1!V9=0,A_kon_H1!W9=1),1,0)*Y$2</f>
        <v>0</v>
      </c>
      <c r="Z9">
        <f>IF(AND(A_kon_H1!W9=0,A_kon_H1!X9=1),1,0)*Z$2</f>
        <v>0</v>
      </c>
      <c r="AA9">
        <f>IF(AND(A_kon_H1!X9=0,A_kon_H1!Y9=1),1,0)*AA$2</f>
        <v>0</v>
      </c>
      <c r="AB9">
        <f>IF(AND(A_kon_H1!Y9=0,A_kon_H1!Z9=1),1,0)*AB$2</f>
        <v>0</v>
      </c>
      <c r="AC9">
        <f>IF(AND(A_kon_H1!Z9=0,A_kon_H1!AA9=1),1,0)*AC$2</f>
        <v>0</v>
      </c>
      <c r="AD9">
        <f>IF(AND(A_kon_H1!AA9=0,A_kon_H1!AB9=1),1,0)*AD$2</f>
        <v>0</v>
      </c>
      <c r="AE9">
        <f>IF(AND(A_kon_H1!AB9=0,A_kon_H1!AC9=1),1,0)*AE$2</f>
        <v>0</v>
      </c>
      <c r="AF9">
        <f>IF(AND(A_kon_H1!AC9=0,A_kon_H1!AD9=1),1,0)*AF$2</f>
        <v>0</v>
      </c>
      <c r="AG9">
        <f>IF(AND(A_kon_H1!AD9=0,A_kon_H1!AE9=1),1,0)*AG$2</f>
        <v>0</v>
      </c>
      <c r="AH9">
        <f>IF(AND(A_kon_H1!AE9=0,A_kon_H1!AF9=1),1,0)*AH$2</f>
        <v>0</v>
      </c>
      <c r="AI9">
        <f>IF(AND(A_kon_H1!AF9=0,A_kon_H1!AG9=1),1,0)*AI$2</f>
        <v>0</v>
      </c>
      <c r="AJ9">
        <f>IF(AND(A_kon_H1!AG9=0,A_kon_H1!AH9=1),1,0)*AJ$2</f>
        <v>0</v>
      </c>
      <c r="AK9">
        <f>IF(AND(A_kon_H1!AH9=0,A_kon_H1!AI9=1),1,0)*AK$2</f>
        <v>0</v>
      </c>
      <c r="AL9">
        <f>IF(AND(A_kon_H1!AI9=0,A_kon_H1!AJ9=1),1,0)*AL$2</f>
        <v>0</v>
      </c>
      <c r="AM9">
        <f>IF(AND(A_kon_H1!AJ9=0,A_kon_H1!AK9=1),1,0)*AM$2</f>
        <v>0</v>
      </c>
      <c r="AN9">
        <f>IF(AND(A_kon_H1!AK9=0,A_kon_H1!AL9=1),1,0)*AN$2</f>
        <v>0</v>
      </c>
      <c r="AO9">
        <f>IF(AND(A_kon_H1!AL9=0,A_kon_H1!AM9=1),1,0)*AO$2</f>
        <v>0</v>
      </c>
      <c r="AP9">
        <f>IF(AND(A_kon_H1!AM9=0,A_kon_H1!AN9=1),1,0)*AP$2</f>
        <v>0</v>
      </c>
      <c r="AQ9">
        <f>IF(AND(A_kon_H1!AN9=0,A_kon_H1!AO9=1),1,0)*AQ$2</f>
        <v>0</v>
      </c>
      <c r="AR9">
        <f>IF(AND(A_kon_H1!AO9=0,A_kon_H1!AP9=1),1,0)*AR$2</f>
        <v>0</v>
      </c>
      <c r="AS9">
        <f>IF(AND(A_kon_H1!AP9=0,A_kon_H1!AQ9=1),1,0)*AS$2</f>
        <v>0</v>
      </c>
      <c r="AT9">
        <f>IF(AND(A_kon_H1!AQ9=0,A_kon_H1!AR9=1),1,0)*AT$2</f>
        <v>0</v>
      </c>
      <c r="AU9">
        <f>IF(AND(A_kon_H1!AR9=0,A_kon_H1!AS9=1),1,0)*AU$2</f>
        <v>0</v>
      </c>
      <c r="AV9">
        <f>IF(AND(A_kon_H1!AS9=0,A_kon_H1!AT9=1),1,0)*AV$2</f>
        <v>0</v>
      </c>
      <c r="AW9">
        <f>IF(AND(A_kon_H1!AT9=0,A_kon_H1!AU9=1),1,0)*AW$2</f>
        <v>0</v>
      </c>
      <c r="AX9">
        <f>IF(AND(A_kon_H1!AU9=0,A_kon_H1!AV9=1),1,0)*AX$2</f>
        <v>0</v>
      </c>
      <c r="AY9">
        <f>IF(AND(A_kon_H1!AV9=0,A_kon_H1!AW9=1),1,0)*AY$2</f>
        <v>0</v>
      </c>
      <c r="AZ9">
        <f>IF(AND(A_kon_H1!AW9=0,A_kon_H1!AX9=1),1,0)*AZ$2</f>
        <v>0</v>
      </c>
      <c r="BA9">
        <f>IF(AND(A_kon_H1!AX9=0,A_kon_H1!AY9=1),1,0)*BA$2</f>
        <v>0</v>
      </c>
      <c r="BB9">
        <f>IF(AND(A_kon_H1!AY9=0,A_kon_H1!AZ9=1),1,0)*BB$2</f>
        <v>0</v>
      </c>
      <c r="BC9">
        <f>IF(AND(A_kon_H1!AZ9=0,A_kon_H1!BA9=1),1,0)*BC$2</f>
        <v>0</v>
      </c>
      <c r="BD9">
        <f>IF(AND(A_kon_H1!BA9=0,A_kon_H1!BB9=1),1,0)*BD$2</f>
        <v>0</v>
      </c>
      <c r="BE9">
        <f>IF(AND(A_kon_H1!BB9=0,A_kon_H1!BC9=1),1,0)*BE$2</f>
        <v>0</v>
      </c>
      <c r="BF9">
        <f>IF(AND(A_kon_H1!BC9=0,A_kon_H1!BD9=1),1,0)*BF$2</f>
        <v>0</v>
      </c>
      <c r="BG9">
        <f>IF(AND(A_kon_H1!BD9=0,A_kon_H1!BE9=1),1,0)*BG$2</f>
        <v>0</v>
      </c>
      <c r="BH9">
        <f>IF(AND(A_kon_H1!BE9=0,A_kon_H1!BF9=1),1,0)*BH$2</f>
        <v>0</v>
      </c>
      <c r="BI9">
        <f>IF(AND(A_kon_H1!BF9=0,A_kon_H1!BG9=1),1,0)*BI$2</f>
        <v>0</v>
      </c>
      <c r="BJ9">
        <f>IF(AND(A_kon_H1!BG9=0,A_kon_H1!BH9=1),1,0)*BJ$2</f>
        <v>0</v>
      </c>
      <c r="BK9">
        <f>IF(AND(A_kon_H1!BH9=0,A_kon_H1!BI9=1),1,0)*BK$2</f>
        <v>0</v>
      </c>
      <c r="BL9">
        <f>IF(AND(A_kon_H1!BI9=0,A_kon_H1!BJ9=1),1,0)*BL$2</f>
        <v>0</v>
      </c>
      <c r="BM9">
        <f>IF(AND(A_kon_H1!BJ9=0,A_kon_H1!BK9=1),1,0)*BM$2</f>
        <v>0</v>
      </c>
      <c r="BN9">
        <f>IF(AND(A_kon_H1!BK9=0,A_kon_H1!BL9=1),1,0)*BN$2</f>
        <v>0</v>
      </c>
      <c r="BO9">
        <f>IF(AND(A_kon_H1!BL9=0,A_kon_H1!BM9=1),1,0)*BO$2</f>
        <v>0</v>
      </c>
      <c r="BP9">
        <f>IF(AND(A_kon_H1!BM9=0,A_kon_H1!BN9=1),1,0)*BP$2</f>
        <v>0</v>
      </c>
      <c r="BQ9">
        <f>IF(AND(A_kon_H1!BN9=0,A_kon_H1!BO9=1),1,0)*BQ$2</f>
        <v>0</v>
      </c>
      <c r="BR9">
        <f>IF(AND(A_kon_H1!BO9=0,A_kon_H1!BP9=1),1,0)*BR$2</f>
        <v>0</v>
      </c>
      <c r="BS9">
        <f>IF(AND(A_kon_H1!BP9=0,A_kon_H1!BQ9=1),1,0)*BS$2</f>
        <v>0</v>
      </c>
      <c r="BT9">
        <f>IF(AND(A_kon_H1!BQ9=0,A_kon_H1!BR9=1),1,0)*BT$2</f>
        <v>0</v>
      </c>
      <c r="BU9">
        <f>IF(AND(A_kon_H1!BR9=0,A_kon_H1!BS9=1),1,0)*BU$2</f>
        <v>0</v>
      </c>
      <c r="BV9">
        <f>IF(AND(A_kon_H1!BS9=0,A_kon_H1!BT9=1),1,0)*BV$2</f>
        <v>0</v>
      </c>
      <c r="BW9">
        <f>IF(AND(A_kon_H1!BT9=0,A_kon_H1!BU9=1),1,0)*BW$2</f>
        <v>0</v>
      </c>
      <c r="BX9">
        <f>IF(AND(A_kon_H1!BU9=0,A_kon_H1!BV9=1),1,0)*BX$2</f>
        <v>0</v>
      </c>
      <c r="BY9">
        <f>IF(AND(A_kon_H1!BV9=0,A_kon_H1!BW9=1),1,0)*BY$2</f>
        <v>0</v>
      </c>
      <c r="BZ9">
        <f>IF(AND(A_kon_H1!BW9=0,A_kon_H1!BX9=1),1,0)*BZ$2</f>
        <v>0</v>
      </c>
      <c r="CA9">
        <f>IF(AND(A_kon_H1!BX9=0,A_kon_H1!BY9=1),1,0)*CA$2</f>
        <v>0</v>
      </c>
      <c r="CB9">
        <f>IF(AND(A_kon_H1!BY9=0,A_kon_H1!BZ9=1),1,0)*CB$2</f>
        <v>0</v>
      </c>
      <c r="CC9">
        <f>IF(AND(A_kon_H1!BZ9=0,A_kon_H1!CA9=1),1,0)*CC$2</f>
        <v>0</v>
      </c>
      <c r="CD9">
        <f>IF(AND(A_kon_H1!CA9=0,A_kon_H1!CB9=1),1,0)*CD$2</f>
        <v>0</v>
      </c>
      <c r="CE9">
        <f>IF(AND(A_kon_H1!CB9=0,A_kon_H1!CC9=1),1,0)*CE$2</f>
        <v>0</v>
      </c>
      <c r="CF9">
        <f>IF(AND(A_kon_H1!CC9=0,A_kon_H1!CD9=1),1,0)*CF$2</f>
        <v>0</v>
      </c>
      <c r="CG9">
        <f>IF(AND(A_kon_H1!CD9=0,A_kon_H1!CE9=1),1,0)*CG$2</f>
        <v>0</v>
      </c>
      <c r="CH9">
        <f>IF(AND(A_kon_H1!CE9=0,A_kon_H1!CF9=1),1,0)*CH$2</f>
        <v>0</v>
      </c>
      <c r="CI9">
        <f>IF(AND(A_kon_H1!CF9=0,A_kon_H1!CG9=1),1,0)*CI$2</f>
        <v>0</v>
      </c>
      <c r="CJ9">
        <f>IF(AND(A_kon_H1!CG9=0,A_kon_H1!CH9=1),1,0)*CJ$2</f>
        <v>0</v>
      </c>
      <c r="CK9">
        <f>IF(AND(A_kon_H1!CH9=0,A_kon_H1!CI9=1),1,0)*CK$2</f>
        <v>0</v>
      </c>
      <c r="CL9">
        <f>IF(AND(A_kon_H1!CI9=0,A_kon_H1!CJ9=1),1,0)*CL$2</f>
        <v>0</v>
      </c>
      <c r="CM9">
        <f>IF(AND(A_kon_H1!CJ9=0,A_kon_H1!CK9=1),1,0)*CM$2</f>
        <v>0</v>
      </c>
      <c r="CN9">
        <f>IF(AND(A_kon_H1!CK9=0,A_kon_H1!CL9=1),1,0)*CN$2</f>
        <v>0</v>
      </c>
      <c r="CO9">
        <f>IF(AND(A_kon_H1!CL9=0,A_kon_H1!CM9=1),1,0)*CO$2</f>
        <v>0</v>
      </c>
      <c r="CP9">
        <f>IF(AND(A_kon_H1!CM9=0,A_kon_H1!CN9=1),1,0)*CP$2</f>
        <v>0</v>
      </c>
      <c r="CQ9">
        <f>IF(AND(A_kon_H1!CN9=0,A_kon_H1!CO9=1),1,0)*CQ$2</f>
        <v>0</v>
      </c>
      <c r="CR9">
        <f>IF(AND(A_kon_H1!CO9=0,A_kon_H1!CP9=1),1,0)*CR$2</f>
        <v>0</v>
      </c>
      <c r="CS9">
        <f>IF(AND(A_kon_H1!CP9=0,A_kon_H1!CQ9=1),1,0)*CS$2</f>
        <v>0</v>
      </c>
      <c r="CT9">
        <f>IF(AND(A_kon_H1!CQ9=0,A_kon_H1!CR9=1),1,0)*CT$2</f>
        <v>0</v>
      </c>
      <c r="CU9">
        <f>IF(AND(A_kon_H1!CR9=0,A_kon_H1!CS9=1),1,0)*CU$2</f>
        <v>0</v>
      </c>
      <c r="CV9">
        <f>IF(AND(A_kon_H1!CS9=0,A_kon_H1!CT9=1),1,0)*CV$2</f>
        <v>0</v>
      </c>
      <c r="CW9">
        <f>IF(AND(A_kon_H1!CT9=0,A_kon_H1!CU9=1),1,0)*CW$2</f>
        <v>0</v>
      </c>
      <c r="CX9">
        <f>IF(AND(A_kon_H1!CU9=0,A_kon_H1!CV9=1),1,0)*CX$2</f>
        <v>0</v>
      </c>
      <c r="CY9">
        <f>IF(AND(A_kon_H1!CV9=0,A_kon_H1!CW9=1),1,0)*CY$2</f>
        <v>0</v>
      </c>
      <c r="CZ9">
        <f>IF(AND(A_kon_H1!CW9=0,A_kon_H1!CX9=1),1,0)*CZ$2</f>
        <v>0</v>
      </c>
    </row>
    <row r="10" spans="1:104" x14ac:dyDescent="0.25">
      <c r="A10" s="6">
        <v>107.33522808780612</v>
      </c>
      <c r="B10" s="6">
        <f t="shared" si="0"/>
        <v>102.4</v>
      </c>
      <c r="C10" s="4">
        <f>(A10/$E$2)^($B$1-1)-(B10/$E$2)^($B$1-1)</f>
        <v>4.3633514557527399E-4</v>
      </c>
      <c r="E10">
        <f>IF(AND(A_kon_H1!B10=0,A_kon_H1!C10=1),1,0)*E$2</f>
        <v>0</v>
      </c>
      <c r="F10">
        <f>IF(AND(A_kon_H1!C10=0,A_kon_H1!D10=1),1,0)*F$2</f>
        <v>0</v>
      </c>
      <c r="G10">
        <f>IF(AND(A_kon_H1!D10=0,A_kon_H1!E10=1),1,0)*G$2</f>
        <v>0</v>
      </c>
      <c r="H10">
        <f>IF(AND(A_kon_H1!E10=0,A_kon_H1!F10=1),1,0)*H$2</f>
        <v>0</v>
      </c>
      <c r="I10">
        <f>IF(AND(A_kon_H1!F10=0,A_kon_H1!G10=1),1,0)*I$2</f>
        <v>102.4</v>
      </c>
      <c r="J10">
        <f>IF(AND(A_kon_H1!G10=0,A_kon_H1!H10=1),1,0)*J$2</f>
        <v>0</v>
      </c>
      <c r="K10">
        <f>IF(AND(A_kon_H1!H10=0,A_kon_H1!I10=1),1,0)*K$2</f>
        <v>0</v>
      </c>
      <c r="L10">
        <f>IF(AND(A_kon_H1!I10=0,A_kon_H1!J10=1),1,0)*L$2</f>
        <v>0</v>
      </c>
      <c r="M10">
        <f>IF(AND(A_kon_H1!J10=0,A_kon_H1!K10=1),1,0)*M$2</f>
        <v>0</v>
      </c>
      <c r="N10">
        <f>IF(AND(A_kon_H1!K10=0,A_kon_H1!L10=1),1,0)*N$2</f>
        <v>0</v>
      </c>
      <c r="O10">
        <f>IF(AND(A_kon_H1!L10=0,A_kon_H1!M10=1),1,0)*O$2</f>
        <v>0</v>
      </c>
      <c r="P10">
        <f>IF(AND(A_kon_H1!M10=0,A_kon_H1!N10=1),1,0)*P$2</f>
        <v>0</v>
      </c>
      <c r="Q10">
        <f>IF(AND(A_kon_H1!N10=0,A_kon_H1!O10=1),1,0)*Q$2</f>
        <v>0</v>
      </c>
      <c r="R10">
        <f>IF(AND(A_kon_H1!O10=0,A_kon_H1!P10=1),1,0)*R$2</f>
        <v>0</v>
      </c>
      <c r="S10">
        <f>IF(AND(A_kon_H1!P10=0,A_kon_H1!Q10=1),1,0)*S$2</f>
        <v>0</v>
      </c>
      <c r="T10">
        <f>IF(AND(A_kon_H1!Q10=0,A_kon_H1!R10=1),1,0)*T$2</f>
        <v>0</v>
      </c>
      <c r="U10">
        <f>IF(AND(A_kon_H1!R10=0,A_kon_H1!S10=1),1,0)*U$2</f>
        <v>0</v>
      </c>
      <c r="V10">
        <f>IF(AND(A_kon_H1!S10=0,A_kon_H1!T10=1),1,0)*V$2</f>
        <v>0</v>
      </c>
      <c r="W10">
        <f>IF(AND(A_kon_H1!T10=0,A_kon_H1!U10=1),1,0)*W$2</f>
        <v>0</v>
      </c>
      <c r="X10">
        <f>IF(AND(A_kon_H1!U10=0,A_kon_H1!V10=1),1,0)*X$2</f>
        <v>0</v>
      </c>
      <c r="Y10">
        <f>IF(AND(A_kon_H1!V10=0,A_kon_H1!W10=1),1,0)*Y$2</f>
        <v>0</v>
      </c>
      <c r="Z10">
        <f>IF(AND(A_kon_H1!W10=0,A_kon_H1!X10=1),1,0)*Z$2</f>
        <v>0</v>
      </c>
      <c r="AA10">
        <f>IF(AND(A_kon_H1!X10=0,A_kon_H1!Y10=1),1,0)*AA$2</f>
        <v>0</v>
      </c>
      <c r="AB10">
        <f>IF(AND(A_kon_H1!Y10=0,A_kon_H1!Z10=1),1,0)*AB$2</f>
        <v>0</v>
      </c>
      <c r="AC10">
        <f>IF(AND(A_kon_H1!Z10=0,A_kon_H1!AA10=1),1,0)*AC$2</f>
        <v>0</v>
      </c>
      <c r="AD10">
        <f>IF(AND(A_kon_H1!AA10=0,A_kon_H1!AB10=1),1,0)*AD$2</f>
        <v>0</v>
      </c>
      <c r="AE10">
        <f>IF(AND(A_kon_H1!AB10=0,A_kon_H1!AC10=1),1,0)*AE$2</f>
        <v>0</v>
      </c>
      <c r="AF10">
        <f>IF(AND(A_kon_H1!AC10=0,A_kon_H1!AD10=1),1,0)*AF$2</f>
        <v>0</v>
      </c>
      <c r="AG10">
        <f>IF(AND(A_kon_H1!AD10=0,A_kon_H1!AE10=1),1,0)*AG$2</f>
        <v>0</v>
      </c>
      <c r="AH10">
        <f>IF(AND(A_kon_H1!AE10=0,A_kon_H1!AF10=1),1,0)*AH$2</f>
        <v>0</v>
      </c>
      <c r="AI10">
        <f>IF(AND(A_kon_H1!AF10=0,A_kon_H1!AG10=1),1,0)*AI$2</f>
        <v>0</v>
      </c>
      <c r="AJ10">
        <f>IF(AND(A_kon_H1!AG10=0,A_kon_H1!AH10=1),1,0)*AJ$2</f>
        <v>0</v>
      </c>
      <c r="AK10">
        <f>IF(AND(A_kon_H1!AH10=0,A_kon_H1!AI10=1),1,0)*AK$2</f>
        <v>0</v>
      </c>
      <c r="AL10">
        <f>IF(AND(A_kon_H1!AI10=0,A_kon_H1!AJ10=1),1,0)*AL$2</f>
        <v>0</v>
      </c>
      <c r="AM10">
        <f>IF(AND(A_kon_H1!AJ10=0,A_kon_H1!AK10=1),1,0)*AM$2</f>
        <v>0</v>
      </c>
      <c r="AN10">
        <f>IF(AND(A_kon_H1!AK10=0,A_kon_H1!AL10=1),1,0)*AN$2</f>
        <v>0</v>
      </c>
      <c r="AO10">
        <f>IF(AND(A_kon_H1!AL10=0,A_kon_H1!AM10=1),1,0)*AO$2</f>
        <v>0</v>
      </c>
      <c r="AP10">
        <f>IF(AND(A_kon_H1!AM10=0,A_kon_H1!AN10=1),1,0)*AP$2</f>
        <v>0</v>
      </c>
      <c r="AQ10">
        <f>IF(AND(A_kon_H1!AN10=0,A_kon_H1!AO10=1),1,0)*AQ$2</f>
        <v>0</v>
      </c>
      <c r="AR10">
        <f>IF(AND(A_kon_H1!AO10=0,A_kon_H1!AP10=1),1,0)*AR$2</f>
        <v>0</v>
      </c>
      <c r="AS10">
        <f>IF(AND(A_kon_H1!AP10=0,A_kon_H1!AQ10=1),1,0)*AS$2</f>
        <v>0</v>
      </c>
      <c r="AT10">
        <f>IF(AND(A_kon_H1!AQ10=0,A_kon_H1!AR10=1),1,0)*AT$2</f>
        <v>0</v>
      </c>
      <c r="AU10">
        <f>IF(AND(A_kon_H1!AR10=0,A_kon_H1!AS10=1),1,0)*AU$2</f>
        <v>0</v>
      </c>
      <c r="AV10">
        <f>IF(AND(A_kon_H1!AS10=0,A_kon_H1!AT10=1),1,0)*AV$2</f>
        <v>0</v>
      </c>
      <c r="AW10">
        <f>IF(AND(A_kon_H1!AT10=0,A_kon_H1!AU10=1),1,0)*AW$2</f>
        <v>0</v>
      </c>
      <c r="AX10">
        <f>IF(AND(A_kon_H1!AU10=0,A_kon_H1!AV10=1),1,0)*AX$2</f>
        <v>0</v>
      </c>
      <c r="AY10">
        <f>IF(AND(A_kon_H1!AV10=0,A_kon_H1!AW10=1),1,0)*AY$2</f>
        <v>0</v>
      </c>
      <c r="AZ10">
        <f>IF(AND(A_kon_H1!AW10=0,A_kon_H1!AX10=1),1,0)*AZ$2</f>
        <v>0</v>
      </c>
      <c r="BA10">
        <f>IF(AND(A_kon_H1!AX10=0,A_kon_H1!AY10=1),1,0)*BA$2</f>
        <v>0</v>
      </c>
      <c r="BB10">
        <f>IF(AND(A_kon_H1!AY10=0,A_kon_H1!AZ10=1),1,0)*BB$2</f>
        <v>0</v>
      </c>
      <c r="BC10">
        <f>IF(AND(A_kon_H1!AZ10=0,A_kon_H1!BA10=1),1,0)*BC$2</f>
        <v>0</v>
      </c>
      <c r="BD10">
        <f>IF(AND(A_kon_H1!BA10=0,A_kon_H1!BB10=1),1,0)*BD$2</f>
        <v>0</v>
      </c>
      <c r="BE10">
        <f>IF(AND(A_kon_H1!BB10=0,A_kon_H1!BC10=1),1,0)*BE$2</f>
        <v>0</v>
      </c>
      <c r="BF10">
        <f>IF(AND(A_kon_H1!BC10=0,A_kon_H1!BD10=1),1,0)*BF$2</f>
        <v>0</v>
      </c>
      <c r="BG10">
        <f>IF(AND(A_kon_H1!BD10=0,A_kon_H1!BE10=1),1,0)*BG$2</f>
        <v>0</v>
      </c>
      <c r="BH10">
        <f>IF(AND(A_kon_H1!BE10=0,A_kon_H1!BF10=1),1,0)*BH$2</f>
        <v>0</v>
      </c>
      <c r="BI10">
        <f>IF(AND(A_kon_H1!BF10=0,A_kon_H1!BG10=1),1,0)*BI$2</f>
        <v>0</v>
      </c>
      <c r="BJ10">
        <f>IF(AND(A_kon_H1!BG10=0,A_kon_H1!BH10=1),1,0)*BJ$2</f>
        <v>0</v>
      </c>
      <c r="BK10">
        <f>IF(AND(A_kon_H1!BH10=0,A_kon_H1!BI10=1),1,0)*BK$2</f>
        <v>0</v>
      </c>
      <c r="BL10">
        <f>IF(AND(A_kon_H1!BI10=0,A_kon_H1!BJ10=1),1,0)*BL$2</f>
        <v>0</v>
      </c>
      <c r="BM10">
        <f>IF(AND(A_kon_H1!BJ10=0,A_kon_H1!BK10=1),1,0)*BM$2</f>
        <v>0</v>
      </c>
      <c r="BN10">
        <f>IF(AND(A_kon_H1!BK10=0,A_kon_H1!BL10=1),1,0)*BN$2</f>
        <v>0</v>
      </c>
      <c r="BO10">
        <f>IF(AND(A_kon_H1!BL10=0,A_kon_H1!BM10=1),1,0)*BO$2</f>
        <v>0</v>
      </c>
      <c r="BP10">
        <f>IF(AND(A_kon_H1!BM10=0,A_kon_H1!BN10=1),1,0)*BP$2</f>
        <v>0</v>
      </c>
      <c r="BQ10">
        <f>IF(AND(A_kon_H1!BN10=0,A_kon_H1!BO10=1),1,0)*BQ$2</f>
        <v>0</v>
      </c>
      <c r="BR10">
        <f>IF(AND(A_kon_H1!BO10=0,A_kon_H1!BP10=1),1,0)*BR$2</f>
        <v>0</v>
      </c>
      <c r="BS10">
        <f>IF(AND(A_kon_H1!BP10=0,A_kon_H1!BQ10=1),1,0)*BS$2</f>
        <v>0</v>
      </c>
      <c r="BT10">
        <f>IF(AND(A_kon_H1!BQ10=0,A_kon_H1!BR10=1),1,0)*BT$2</f>
        <v>0</v>
      </c>
      <c r="BU10">
        <f>IF(AND(A_kon_H1!BR10=0,A_kon_H1!BS10=1),1,0)*BU$2</f>
        <v>0</v>
      </c>
      <c r="BV10">
        <f>IF(AND(A_kon_H1!BS10=0,A_kon_H1!BT10=1),1,0)*BV$2</f>
        <v>0</v>
      </c>
      <c r="BW10">
        <f>IF(AND(A_kon_H1!BT10=0,A_kon_H1!BU10=1),1,0)*BW$2</f>
        <v>0</v>
      </c>
      <c r="BX10">
        <f>IF(AND(A_kon_H1!BU10=0,A_kon_H1!BV10=1),1,0)*BX$2</f>
        <v>0</v>
      </c>
      <c r="BY10">
        <f>IF(AND(A_kon_H1!BV10=0,A_kon_H1!BW10=1),1,0)*BY$2</f>
        <v>0</v>
      </c>
      <c r="BZ10">
        <f>IF(AND(A_kon_H1!BW10=0,A_kon_H1!BX10=1),1,0)*BZ$2</f>
        <v>0</v>
      </c>
      <c r="CA10">
        <f>IF(AND(A_kon_H1!BX10=0,A_kon_H1!BY10=1),1,0)*CA$2</f>
        <v>0</v>
      </c>
      <c r="CB10">
        <f>IF(AND(A_kon_H1!BY10=0,A_kon_H1!BZ10=1),1,0)*CB$2</f>
        <v>0</v>
      </c>
      <c r="CC10">
        <f>IF(AND(A_kon_H1!BZ10=0,A_kon_H1!CA10=1),1,0)*CC$2</f>
        <v>0</v>
      </c>
      <c r="CD10">
        <f>IF(AND(A_kon_H1!CA10=0,A_kon_H1!CB10=1),1,0)*CD$2</f>
        <v>0</v>
      </c>
      <c r="CE10">
        <f>IF(AND(A_kon_H1!CB10=0,A_kon_H1!CC10=1),1,0)*CE$2</f>
        <v>0</v>
      </c>
      <c r="CF10">
        <f>IF(AND(A_kon_H1!CC10=0,A_kon_H1!CD10=1),1,0)*CF$2</f>
        <v>0</v>
      </c>
      <c r="CG10">
        <f>IF(AND(A_kon_H1!CD10=0,A_kon_H1!CE10=1),1,0)*CG$2</f>
        <v>0</v>
      </c>
      <c r="CH10">
        <f>IF(AND(A_kon_H1!CE10=0,A_kon_H1!CF10=1),1,0)*CH$2</f>
        <v>0</v>
      </c>
      <c r="CI10">
        <f>IF(AND(A_kon_H1!CF10=0,A_kon_H1!CG10=1),1,0)*CI$2</f>
        <v>0</v>
      </c>
      <c r="CJ10">
        <f>IF(AND(A_kon_H1!CG10=0,A_kon_H1!CH10=1),1,0)*CJ$2</f>
        <v>0</v>
      </c>
      <c r="CK10">
        <f>IF(AND(A_kon_H1!CH10=0,A_kon_H1!CI10=1),1,0)*CK$2</f>
        <v>0</v>
      </c>
      <c r="CL10">
        <f>IF(AND(A_kon_H1!CI10=0,A_kon_H1!CJ10=1),1,0)*CL$2</f>
        <v>0</v>
      </c>
      <c r="CM10">
        <f>IF(AND(A_kon_H1!CJ10=0,A_kon_H1!CK10=1),1,0)*CM$2</f>
        <v>0</v>
      </c>
      <c r="CN10">
        <f>IF(AND(A_kon_H1!CK10=0,A_kon_H1!CL10=1),1,0)*CN$2</f>
        <v>0</v>
      </c>
      <c r="CO10">
        <f>IF(AND(A_kon_H1!CL10=0,A_kon_H1!CM10=1),1,0)*CO$2</f>
        <v>0</v>
      </c>
      <c r="CP10">
        <f>IF(AND(A_kon_H1!CM10=0,A_kon_H1!CN10=1),1,0)*CP$2</f>
        <v>0</v>
      </c>
      <c r="CQ10">
        <f>IF(AND(A_kon_H1!CN10=0,A_kon_H1!CO10=1),1,0)*CQ$2</f>
        <v>0</v>
      </c>
      <c r="CR10">
        <f>IF(AND(A_kon_H1!CO10=0,A_kon_H1!CP10=1),1,0)*CR$2</f>
        <v>0</v>
      </c>
      <c r="CS10">
        <f>IF(AND(A_kon_H1!CP10=0,A_kon_H1!CQ10=1),1,0)*CS$2</f>
        <v>0</v>
      </c>
      <c r="CT10">
        <f>IF(AND(A_kon_H1!CQ10=0,A_kon_H1!CR10=1),1,0)*CT$2</f>
        <v>0</v>
      </c>
      <c r="CU10">
        <f>IF(AND(A_kon_H1!CR10=0,A_kon_H1!CS10=1),1,0)*CU$2</f>
        <v>0</v>
      </c>
      <c r="CV10">
        <f>IF(AND(A_kon_H1!CS10=0,A_kon_H1!CT10=1),1,0)*CV$2</f>
        <v>0</v>
      </c>
      <c r="CW10">
        <f>IF(AND(A_kon_H1!CT10=0,A_kon_H1!CU10=1),1,0)*CW$2</f>
        <v>0</v>
      </c>
      <c r="CX10">
        <f>IF(AND(A_kon_H1!CU10=0,A_kon_H1!CV10=1),1,0)*CX$2</f>
        <v>0</v>
      </c>
      <c r="CY10">
        <f>IF(AND(A_kon_H1!CV10=0,A_kon_H1!CW10=1),1,0)*CY$2</f>
        <v>0</v>
      </c>
      <c r="CZ10">
        <f>IF(AND(A_kon_H1!CW10=0,A_kon_H1!CX10=1),1,0)*CZ$2</f>
        <v>0</v>
      </c>
    </row>
    <row r="11" spans="1:104" x14ac:dyDescent="0.25">
      <c r="A11" s="6" t="str">
        <v xml:space="preserve"> </v>
      </c>
      <c r="B11" s="6"/>
      <c r="C11" s="4"/>
    </row>
    <row r="12" spans="1:104" x14ac:dyDescent="0.25">
      <c r="A12" s="6">
        <v>214.67045617561223</v>
      </c>
      <c r="B12" s="6">
        <f t="shared" si="0"/>
        <v>193.5</v>
      </c>
      <c r="C12" s="4">
        <f>(A12/$E$2)^($B$1-1)-(B12/$E$2)^($B$1-1)</f>
        <v>1.3825475765887454E-2</v>
      </c>
      <c r="E12">
        <f>IF(AND(A_kon_H1!B12=0,A_kon_H1!C12=1),1,0)*E$2</f>
        <v>0</v>
      </c>
      <c r="F12">
        <f>IF(AND(A_kon_H1!C12=0,A_kon_H1!D12=1),1,0)*F$2</f>
        <v>0</v>
      </c>
      <c r="G12">
        <f>IF(AND(A_kon_H1!D12=0,A_kon_H1!E12=1),1,0)*G$2</f>
        <v>0</v>
      </c>
      <c r="H12">
        <f>IF(AND(A_kon_H1!E12=0,A_kon_H1!F12=1),1,0)*H$2</f>
        <v>193.5</v>
      </c>
      <c r="I12">
        <f>IF(AND(A_kon_H1!F12=0,A_kon_H1!G12=1),1,0)*I$2</f>
        <v>0</v>
      </c>
      <c r="J12">
        <f>IF(AND(A_kon_H1!G12=0,A_kon_H1!H12=1),1,0)*J$2</f>
        <v>0</v>
      </c>
      <c r="K12">
        <f>IF(AND(A_kon_H1!H12=0,A_kon_H1!I12=1),1,0)*K$2</f>
        <v>0</v>
      </c>
      <c r="L12">
        <f>IF(AND(A_kon_H1!I12=0,A_kon_H1!J12=1),1,0)*L$2</f>
        <v>0</v>
      </c>
      <c r="M12">
        <f>IF(AND(A_kon_H1!J12=0,A_kon_H1!K12=1),1,0)*M$2</f>
        <v>0</v>
      </c>
      <c r="N12">
        <f>IF(AND(A_kon_H1!K12=0,A_kon_H1!L12=1),1,0)*N$2</f>
        <v>0</v>
      </c>
      <c r="O12">
        <f>IF(AND(A_kon_H1!L12=0,A_kon_H1!M12=1),1,0)*O$2</f>
        <v>0</v>
      </c>
      <c r="P12">
        <f>IF(AND(A_kon_H1!M12=0,A_kon_H1!N12=1),1,0)*P$2</f>
        <v>0</v>
      </c>
      <c r="Q12">
        <f>IF(AND(A_kon_H1!N12=0,A_kon_H1!O12=1),1,0)*Q$2</f>
        <v>0</v>
      </c>
      <c r="R12">
        <f>IF(AND(A_kon_H1!O12=0,A_kon_H1!P12=1),1,0)*R$2</f>
        <v>0</v>
      </c>
      <c r="S12">
        <f>IF(AND(A_kon_H1!P12=0,A_kon_H1!Q12=1),1,0)*S$2</f>
        <v>0</v>
      </c>
      <c r="T12">
        <f>IF(AND(A_kon_H1!Q12=0,A_kon_H1!R12=1),1,0)*T$2</f>
        <v>0</v>
      </c>
      <c r="U12">
        <f>IF(AND(A_kon_H1!R12=0,A_kon_H1!S12=1),1,0)*U$2</f>
        <v>0</v>
      </c>
      <c r="V12">
        <f>IF(AND(A_kon_H1!S12=0,A_kon_H1!T12=1),1,0)*V$2</f>
        <v>0</v>
      </c>
      <c r="W12">
        <f>IF(AND(A_kon_H1!T12=0,A_kon_H1!U12=1),1,0)*W$2</f>
        <v>0</v>
      </c>
      <c r="X12">
        <f>IF(AND(A_kon_H1!U12=0,A_kon_H1!V12=1),1,0)*X$2</f>
        <v>0</v>
      </c>
      <c r="Y12">
        <f>IF(AND(A_kon_H1!V12=0,A_kon_H1!W12=1),1,0)*Y$2</f>
        <v>0</v>
      </c>
      <c r="Z12">
        <f>IF(AND(A_kon_H1!W12=0,A_kon_H1!X12=1),1,0)*Z$2</f>
        <v>0</v>
      </c>
      <c r="AA12">
        <f>IF(AND(A_kon_H1!X12=0,A_kon_H1!Y12=1),1,0)*AA$2</f>
        <v>0</v>
      </c>
      <c r="AB12">
        <f>IF(AND(A_kon_H1!Y12=0,A_kon_H1!Z12=1),1,0)*AB$2</f>
        <v>0</v>
      </c>
      <c r="AC12">
        <f>IF(AND(A_kon_H1!Z12=0,A_kon_H1!AA12=1),1,0)*AC$2</f>
        <v>0</v>
      </c>
      <c r="AD12">
        <f>IF(AND(A_kon_H1!AA12=0,A_kon_H1!AB12=1),1,0)*AD$2</f>
        <v>0</v>
      </c>
      <c r="AE12">
        <f>IF(AND(A_kon_H1!AB12=0,A_kon_H1!AC12=1),1,0)*AE$2</f>
        <v>0</v>
      </c>
      <c r="AF12">
        <f>IF(AND(A_kon_H1!AC12=0,A_kon_H1!AD12=1),1,0)*AF$2</f>
        <v>0</v>
      </c>
      <c r="AG12">
        <f>IF(AND(A_kon_H1!AD12=0,A_kon_H1!AE12=1),1,0)*AG$2</f>
        <v>0</v>
      </c>
      <c r="AH12">
        <f>IF(AND(A_kon_H1!AE12=0,A_kon_H1!AF12=1),1,0)*AH$2</f>
        <v>0</v>
      </c>
      <c r="AI12">
        <f>IF(AND(A_kon_H1!AF12=0,A_kon_H1!AG12=1),1,0)*AI$2</f>
        <v>0</v>
      </c>
      <c r="AJ12">
        <f>IF(AND(A_kon_H1!AG12=0,A_kon_H1!AH12=1),1,0)*AJ$2</f>
        <v>0</v>
      </c>
      <c r="AK12">
        <f>IF(AND(A_kon_H1!AH12=0,A_kon_H1!AI12=1),1,0)*AK$2</f>
        <v>0</v>
      </c>
      <c r="AL12">
        <f>IF(AND(A_kon_H1!AI12=0,A_kon_H1!AJ12=1),1,0)*AL$2</f>
        <v>0</v>
      </c>
      <c r="AM12">
        <f>IF(AND(A_kon_H1!AJ12=0,A_kon_H1!AK12=1),1,0)*AM$2</f>
        <v>0</v>
      </c>
      <c r="AN12">
        <f>IF(AND(A_kon_H1!AK12=0,A_kon_H1!AL12=1),1,0)*AN$2</f>
        <v>0</v>
      </c>
      <c r="AO12">
        <f>IF(AND(A_kon_H1!AL12=0,A_kon_H1!AM12=1),1,0)*AO$2</f>
        <v>0</v>
      </c>
      <c r="AP12">
        <f>IF(AND(A_kon_H1!AM12=0,A_kon_H1!AN12=1),1,0)*AP$2</f>
        <v>0</v>
      </c>
      <c r="AQ12">
        <f>IF(AND(A_kon_H1!AN12=0,A_kon_H1!AO12=1),1,0)*AQ$2</f>
        <v>0</v>
      </c>
      <c r="AR12">
        <f>IF(AND(A_kon_H1!AO12=0,A_kon_H1!AP12=1),1,0)*AR$2</f>
        <v>0</v>
      </c>
      <c r="AS12">
        <f>IF(AND(A_kon_H1!AP12=0,A_kon_H1!AQ12=1),1,0)*AS$2</f>
        <v>0</v>
      </c>
      <c r="AT12">
        <f>IF(AND(A_kon_H1!AQ12=0,A_kon_H1!AR12=1),1,0)*AT$2</f>
        <v>0</v>
      </c>
      <c r="AU12">
        <f>IF(AND(A_kon_H1!AR12=0,A_kon_H1!AS12=1),1,0)*AU$2</f>
        <v>0</v>
      </c>
      <c r="AV12">
        <f>IF(AND(A_kon_H1!AS12=0,A_kon_H1!AT12=1),1,0)*AV$2</f>
        <v>0</v>
      </c>
      <c r="AW12">
        <f>IF(AND(A_kon_H1!AT12=0,A_kon_H1!AU12=1),1,0)*AW$2</f>
        <v>0</v>
      </c>
      <c r="AX12">
        <f>IF(AND(A_kon_H1!AU12=0,A_kon_H1!AV12=1),1,0)*AX$2</f>
        <v>0</v>
      </c>
      <c r="AY12">
        <f>IF(AND(A_kon_H1!AV12=0,A_kon_H1!AW12=1),1,0)*AY$2</f>
        <v>0</v>
      </c>
      <c r="AZ12">
        <f>IF(AND(A_kon_H1!AW12=0,A_kon_H1!AX12=1),1,0)*AZ$2</f>
        <v>0</v>
      </c>
      <c r="BA12">
        <f>IF(AND(A_kon_H1!AX12=0,A_kon_H1!AY12=1),1,0)*BA$2</f>
        <v>0</v>
      </c>
      <c r="BB12">
        <f>IF(AND(A_kon_H1!AY12=0,A_kon_H1!AZ12=1),1,0)*BB$2</f>
        <v>0</v>
      </c>
      <c r="BC12">
        <f>IF(AND(A_kon_H1!AZ12=0,A_kon_H1!BA12=1),1,0)*BC$2</f>
        <v>0</v>
      </c>
      <c r="BD12">
        <f>IF(AND(A_kon_H1!BA12=0,A_kon_H1!BB12=1),1,0)*BD$2</f>
        <v>0</v>
      </c>
      <c r="BE12">
        <f>IF(AND(A_kon_H1!BB12=0,A_kon_H1!BC12=1),1,0)*BE$2</f>
        <v>0</v>
      </c>
      <c r="BF12">
        <f>IF(AND(A_kon_H1!BC12=0,A_kon_H1!BD12=1),1,0)*BF$2</f>
        <v>0</v>
      </c>
      <c r="BG12">
        <f>IF(AND(A_kon_H1!BD12=0,A_kon_H1!BE12=1),1,0)*BG$2</f>
        <v>0</v>
      </c>
      <c r="BH12">
        <f>IF(AND(A_kon_H1!BE12=0,A_kon_H1!BF12=1),1,0)*BH$2</f>
        <v>0</v>
      </c>
      <c r="BI12">
        <f>IF(AND(A_kon_H1!BF12=0,A_kon_H1!BG12=1),1,0)*BI$2</f>
        <v>0</v>
      </c>
      <c r="BJ12">
        <f>IF(AND(A_kon_H1!BG12=0,A_kon_H1!BH12=1),1,0)*BJ$2</f>
        <v>0</v>
      </c>
      <c r="BK12">
        <f>IF(AND(A_kon_H1!BH12=0,A_kon_H1!BI12=1),1,0)*BK$2</f>
        <v>0</v>
      </c>
      <c r="BL12">
        <f>IF(AND(A_kon_H1!BI12=0,A_kon_H1!BJ12=1),1,0)*BL$2</f>
        <v>0</v>
      </c>
      <c r="BM12">
        <f>IF(AND(A_kon_H1!BJ12=0,A_kon_H1!BK12=1),1,0)*BM$2</f>
        <v>0</v>
      </c>
      <c r="BN12">
        <f>IF(AND(A_kon_H1!BK12=0,A_kon_H1!BL12=1),1,0)*BN$2</f>
        <v>0</v>
      </c>
      <c r="BO12">
        <f>IF(AND(A_kon_H1!BL12=0,A_kon_H1!BM12=1),1,0)*BO$2</f>
        <v>0</v>
      </c>
      <c r="BP12">
        <f>IF(AND(A_kon_H1!BM12=0,A_kon_H1!BN12=1),1,0)*BP$2</f>
        <v>0</v>
      </c>
      <c r="BQ12">
        <f>IF(AND(A_kon_H1!BN12=0,A_kon_H1!BO12=1),1,0)*BQ$2</f>
        <v>0</v>
      </c>
      <c r="BR12">
        <f>IF(AND(A_kon_H1!BO12=0,A_kon_H1!BP12=1),1,0)*BR$2</f>
        <v>0</v>
      </c>
      <c r="BS12">
        <f>IF(AND(A_kon_H1!BP12=0,A_kon_H1!BQ12=1),1,0)*BS$2</f>
        <v>0</v>
      </c>
      <c r="BT12">
        <f>IF(AND(A_kon_H1!BQ12=0,A_kon_H1!BR12=1),1,0)*BT$2</f>
        <v>0</v>
      </c>
      <c r="BU12">
        <f>IF(AND(A_kon_H1!BR12=0,A_kon_H1!BS12=1),1,0)*BU$2</f>
        <v>0</v>
      </c>
      <c r="BV12">
        <f>IF(AND(A_kon_H1!BS12=0,A_kon_H1!BT12=1),1,0)*BV$2</f>
        <v>0</v>
      </c>
      <c r="BW12">
        <f>IF(AND(A_kon_H1!BT12=0,A_kon_H1!BU12=1),1,0)*BW$2</f>
        <v>0</v>
      </c>
      <c r="BX12">
        <f>IF(AND(A_kon_H1!BU12=0,A_kon_H1!BV12=1),1,0)*BX$2</f>
        <v>0</v>
      </c>
      <c r="BY12">
        <f>IF(AND(A_kon_H1!BV12=0,A_kon_H1!BW12=1),1,0)*BY$2</f>
        <v>0</v>
      </c>
      <c r="BZ12">
        <f>IF(AND(A_kon_H1!BW12=0,A_kon_H1!BX12=1),1,0)*BZ$2</f>
        <v>0</v>
      </c>
      <c r="CA12">
        <f>IF(AND(A_kon_H1!BX12=0,A_kon_H1!BY12=1),1,0)*CA$2</f>
        <v>0</v>
      </c>
      <c r="CB12">
        <f>IF(AND(A_kon_H1!BY12=0,A_kon_H1!BZ12=1),1,0)*CB$2</f>
        <v>0</v>
      </c>
      <c r="CC12">
        <f>IF(AND(A_kon_H1!BZ12=0,A_kon_H1!CA12=1),1,0)*CC$2</f>
        <v>0</v>
      </c>
      <c r="CD12">
        <f>IF(AND(A_kon_H1!CA12=0,A_kon_H1!CB12=1),1,0)*CD$2</f>
        <v>0</v>
      </c>
      <c r="CE12">
        <f>IF(AND(A_kon_H1!CB12=0,A_kon_H1!CC12=1),1,0)*CE$2</f>
        <v>0</v>
      </c>
      <c r="CF12">
        <f>IF(AND(A_kon_H1!CC12=0,A_kon_H1!CD12=1),1,0)*CF$2</f>
        <v>0</v>
      </c>
      <c r="CG12">
        <f>IF(AND(A_kon_H1!CD12=0,A_kon_H1!CE12=1),1,0)*CG$2</f>
        <v>0</v>
      </c>
      <c r="CH12">
        <f>IF(AND(A_kon_H1!CE12=0,A_kon_H1!CF12=1),1,0)*CH$2</f>
        <v>0</v>
      </c>
      <c r="CI12">
        <f>IF(AND(A_kon_H1!CF12=0,A_kon_H1!CG12=1),1,0)*CI$2</f>
        <v>0</v>
      </c>
      <c r="CJ12">
        <f>IF(AND(A_kon_H1!CG12=0,A_kon_H1!CH12=1),1,0)*CJ$2</f>
        <v>0</v>
      </c>
      <c r="CK12">
        <f>IF(AND(A_kon_H1!CH12=0,A_kon_H1!CI12=1),1,0)*CK$2</f>
        <v>0</v>
      </c>
      <c r="CL12">
        <f>IF(AND(A_kon_H1!CI12=0,A_kon_H1!CJ12=1),1,0)*CL$2</f>
        <v>0</v>
      </c>
      <c r="CM12">
        <f>IF(AND(A_kon_H1!CJ12=0,A_kon_H1!CK12=1),1,0)*CM$2</f>
        <v>0</v>
      </c>
      <c r="CN12">
        <f>IF(AND(A_kon_H1!CK12=0,A_kon_H1!CL12=1),1,0)*CN$2</f>
        <v>0</v>
      </c>
      <c r="CO12">
        <f>IF(AND(A_kon_H1!CL12=0,A_kon_H1!CM12=1),1,0)*CO$2</f>
        <v>0</v>
      </c>
      <c r="CP12">
        <f>IF(AND(A_kon_H1!CM12=0,A_kon_H1!CN12=1),1,0)*CP$2</f>
        <v>0</v>
      </c>
      <c r="CQ12">
        <f>IF(AND(A_kon_H1!CN12=0,A_kon_H1!CO12=1),1,0)*CQ$2</f>
        <v>0</v>
      </c>
      <c r="CR12">
        <f>IF(AND(A_kon_H1!CO12=0,A_kon_H1!CP12=1),1,0)*CR$2</f>
        <v>0</v>
      </c>
      <c r="CS12">
        <f>IF(AND(A_kon_H1!CP12=0,A_kon_H1!CQ12=1),1,0)*CS$2</f>
        <v>0</v>
      </c>
      <c r="CT12">
        <f>IF(AND(A_kon_H1!CQ12=0,A_kon_H1!CR12=1),1,0)*CT$2</f>
        <v>0</v>
      </c>
      <c r="CU12">
        <f>IF(AND(A_kon_H1!CR12=0,A_kon_H1!CS12=1),1,0)*CU$2</f>
        <v>0</v>
      </c>
      <c r="CV12">
        <f>IF(AND(A_kon_H1!CS12=0,A_kon_H1!CT12=1),1,0)*CV$2</f>
        <v>0</v>
      </c>
      <c r="CW12">
        <f>IF(AND(A_kon_H1!CT12=0,A_kon_H1!CU12=1),1,0)*CW$2</f>
        <v>0</v>
      </c>
      <c r="CX12">
        <f>IF(AND(A_kon_H1!CU12=0,A_kon_H1!CV12=1),1,0)*CX$2</f>
        <v>0</v>
      </c>
      <c r="CY12">
        <f>IF(AND(A_kon_H1!CV12=0,A_kon_H1!CW12=1),1,0)*CY$2</f>
        <v>0</v>
      </c>
      <c r="CZ12">
        <f>IF(AND(A_kon_H1!CW12=0,A_kon_H1!CX12=1),1,0)*CZ$2</f>
        <v>0</v>
      </c>
    </row>
    <row r="13" spans="1:104" x14ac:dyDescent="0.25">
      <c r="A13" s="6">
        <v>180.51561705895196</v>
      </c>
      <c r="B13" s="6">
        <f t="shared" si="0"/>
        <v>102.4</v>
      </c>
      <c r="C13" s="4">
        <f>(A13/$E$2)^($B$1-1)-(B13/$E$2)^($B$1-1)</f>
        <v>1.8233695238653747E-2</v>
      </c>
      <c r="E13">
        <f>IF(AND(A_kon_H1!B13=0,A_kon_H1!C13=1),1,0)*E$2</f>
        <v>0</v>
      </c>
      <c r="F13">
        <f>IF(AND(A_kon_H1!C13=0,A_kon_H1!D13=1),1,0)*F$2</f>
        <v>0</v>
      </c>
      <c r="G13">
        <f>IF(AND(A_kon_H1!D13=0,A_kon_H1!E13=1),1,0)*G$2</f>
        <v>0</v>
      </c>
      <c r="H13">
        <f>IF(AND(A_kon_H1!E13=0,A_kon_H1!F13=1),1,0)*H$2</f>
        <v>0</v>
      </c>
      <c r="I13">
        <f>IF(AND(A_kon_H1!F13=0,A_kon_H1!G13=1),1,0)*I$2</f>
        <v>102.4</v>
      </c>
      <c r="J13">
        <f>IF(AND(A_kon_H1!G13=0,A_kon_H1!H13=1),1,0)*J$2</f>
        <v>0</v>
      </c>
      <c r="K13">
        <f>IF(AND(A_kon_H1!H13=0,A_kon_H1!I13=1),1,0)*K$2</f>
        <v>0</v>
      </c>
      <c r="L13">
        <f>IF(AND(A_kon_H1!I13=0,A_kon_H1!J13=1),1,0)*L$2</f>
        <v>0</v>
      </c>
      <c r="M13">
        <f>IF(AND(A_kon_H1!J13=0,A_kon_H1!K13=1),1,0)*M$2</f>
        <v>0</v>
      </c>
      <c r="N13">
        <f>IF(AND(A_kon_H1!K13=0,A_kon_H1!L13=1),1,0)*N$2</f>
        <v>0</v>
      </c>
      <c r="O13">
        <f>IF(AND(A_kon_H1!L13=0,A_kon_H1!M13=1),1,0)*O$2</f>
        <v>0</v>
      </c>
      <c r="P13">
        <f>IF(AND(A_kon_H1!M13=0,A_kon_H1!N13=1),1,0)*P$2</f>
        <v>0</v>
      </c>
      <c r="Q13">
        <f>IF(AND(A_kon_H1!N13=0,A_kon_H1!O13=1),1,0)*Q$2</f>
        <v>0</v>
      </c>
      <c r="R13">
        <f>IF(AND(A_kon_H1!O13=0,A_kon_H1!P13=1),1,0)*R$2</f>
        <v>0</v>
      </c>
      <c r="S13">
        <f>IF(AND(A_kon_H1!P13=0,A_kon_H1!Q13=1),1,0)*S$2</f>
        <v>0</v>
      </c>
      <c r="T13">
        <f>IF(AND(A_kon_H1!Q13=0,A_kon_H1!R13=1),1,0)*T$2</f>
        <v>0</v>
      </c>
      <c r="U13">
        <f>IF(AND(A_kon_H1!R13=0,A_kon_H1!S13=1),1,0)*U$2</f>
        <v>0</v>
      </c>
      <c r="V13">
        <f>IF(AND(A_kon_H1!S13=0,A_kon_H1!T13=1),1,0)*V$2</f>
        <v>0</v>
      </c>
      <c r="W13">
        <f>IF(AND(A_kon_H1!T13=0,A_kon_H1!U13=1),1,0)*W$2</f>
        <v>0</v>
      </c>
      <c r="X13">
        <f>IF(AND(A_kon_H1!U13=0,A_kon_H1!V13=1),1,0)*X$2</f>
        <v>0</v>
      </c>
      <c r="Y13">
        <f>IF(AND(A_kon_H1!V13=0,A_kon_H1!W13=1),1,0)*Y$2</f>
        <v>0</v>
      </c>
      <c r="Z13">
        <f>IF(AND(A_kon_H1!W13=0,A_kon_H1!X13=1),1,0)*Z$2</f>
        <v>0</v>
      </c>
      <c r="AA13">
        <f>IF(AND(A_kon_H1!X13=0,A_kon_H1!Y13=1),1,0)*AA$2</f>
        <v>0</v>
      </c>
      <c r="AB13">
        <f>IF(AND(A_kon_H1!Y13=0,A_kon_H1!Z13=1),1,0)*AB$2</f>
        <v>0</v>
      </c>
      <c r="AC13">
        <f>IF(AND(A_kon_H1!Z13=0,A_kon_H1!AA13=1),1,0)*AC$2</f>
        <v>0</v>
      </c>
      <c r="AD13">
        <f>IF(AND(A_kon_H1!AA13=0,A_kon_H1!AB13=1),1,0)*AD$2</f>
        <v>0</v>
      </c>
      <c r="AE13">
        <f>IF(AND(A_kon_H1!AB13=0,A_kon_H1!AC13=1),1,0)*AE$2</f>
        <v>0</v>
      </c>
      <c r="AF13">
        <f>IF(AND(A_kon_H1!AC13=0,A_kon_H1!AD13=1),1,0)*AF$2</f>
        <v>0</v>
      </c>
      <c r="AG13">
        <f>IF(AND(A_kon_H1!AD13=0,A_kon_H1!AE13=1),1,0)*AG$2</f>
        <v>0</v>
      </c>
      <c r="AH13">
        <f>IF(AND(A_kon_H1!AE13=0,A_kon_H1!AF13=1),1,0)*AH$2</f>
        <v>0</v>
      </c>
      <c r="AI13">
        <f>IF(AND(A_kon_H1!AF13=0,A_kon_H1!AG13=1),1,0)*AI$2</f>
        <v>0</v>
      </c>
      <c r="AJ13">
        <f>IF(AND(A_kon_H1!AG13=0,A_kon_H1!AH13=1),1,0)*AJ$2</f>
        <v>0</v>
      </c>
      <c r="AK13">
        <f>IF(AND(A_kon_H1!AH13=0,A_kon_H1!AI13=1),1,0)*AK$2</f>
        <v>0</v>
      </c>
      <c r="AL13">
        <f>IF(AND(A_kon_H1!AI13=0,A_kon_H1!AJ13=1),1,0)*AL$2</f>
        <v>0</v>
      </c>
      <c r="AM13">
        <f>IF(AND(A_kon_H1!AJ13=0,A_kon_H1!AK13=1),1,0)*AM$2</f>
        <v>0</v>
      </c>
      <c r="AN13">
        <f>IF(AND(A_kon_H1!AK13=0,A_kon_H1!AL13=1),1,0)*AN$2</f>
        <v>0</v>
      </c>
      <c r="AO13">
        <f>IF(AND(A_kon_H1!AL13=0,A_kon_H1!AM13=1),1,0)*AO$2</f>
        <v>0</v>
      </c>
      <c r="AP13">
        <f>IF(AND(A_kon_H1!AM13=0,A_kon_H1!AN13=1),1,0)*AP$2</f>
        <v>0</v>
      </c>
      <c r="AQ13">
        <f>IF(AND(A_kon_H1!AN13=0,A_kon_H1!AO13=1),1,0)*AQ$2</f>
        <v>0</v>
      </c>
      <c r="AR13">
        <f>IF(AND(A_kon_H1!AO13=0,A_kon_H1!AP13=1),1,0)*AR$2</f>
        <v>0</v>
      </c>
      <c r="AS13">
        <f>IF(AND(A_kon_H1!AP13=0,A_kon_H1!AQ13=1),1,0)*AS$2</f>
        <v>0</v>
      </c>
      <c r="AT13">
        <f>IF(AND(A_kon_H1!AQ13=0,A_kon_H1!AR13=1),1,0)*AT$2</f>
        <v>0</v>
      </c>
      <c r="AU13">
        <f>IF(AND(A_kon_H1!AR13=0,A_kon_H1!AS13=1),1,0)*AU$2</f>
        <v>0</v>
      </c>
      <c r="AV13">
        <f>IF(AND(A_kon_H1!AS13=0,A_kon_H1!AT13=1),1,0)*AV$2</f>
        <v>0</v>
      </c>
      <c r="AW13">
        <f>IF(AND(A_kon_H1!AT13=0,A_kon_H1!AU13=1),1,0)*AW$2</f>
        <v>0</v>
      </c>
      <c r="AX13">
        <f>IF(AND(A_kon_H1!AU13=0,A_kon_H1!AV13=1),1,0)*AX$2</f>
        <v>0</v>
      </c>
      <c r="AY13">
        <f>IF(AND(A_kon_H1!AV13=0,A_kon_H1!AW13=1),1,0)*AY$2</f>
        <v>0</v>
      </c>
      <c r="AZ13">
        <f>IF(AND(A_kon_H1!AW13=0,A_kon_H1!AX13=1),1,0)*AZ$2</f>
        <v>0</v>
      </c>
      <c r="BA13">
        <f>IF(AND(A_kon_H1!AX13=0,A_kon_H1!AY13=1),1,0)*BA$2</f>
        <v>0</v>
      </c>
      <c r="BB13">
        <f>IF(AND(A_kon_H1!AY13=0,A_kon_H1!AZ13=1),1,0)*BB$2</f>
        <v>0</v>
      </c>
      <c r="BC13">
        <f>IF(AND(A_kon_H1!AZ13=0,A_kon_H1!BA13=1),1,0)*BC$2</f>
        <v>0</v>
      </c>
      <c r="BD13">
        <f>IF(AND(A_kon_H1!BA13=0,A_kon_H1!BB13=1),1,0)*BD$2</f>
        <v>0</v>
      </c>
      <c r="BE13">
        <f>IF(AND(A_kon_H1!BB13=0,A_kon_H1!BC13=1),1,0)*BE$2</f>
        <v>0</v>
      </c>
      <c r="BF13">
        <f>IF(AND(A_kon_H1!BC13=0,A_kon_H1!BD13=1),1,0)*BF$2</f>
        <v>0</v>
      </c>
      <c r="BG13">
        <f>IF(AND(A_kon_H1!BD13=0,A_kon_H1!BE13=1),1,0)*BG$2</f>
        <v>0</v>
      </c>
      <c r="BH13">
        <f>IF(AND(A_kon_H1!BE13=0,A_kon_H1!BF13=1),1,0)*BH$2</f>
        <v>0</v>
      </c>
      <c r="BI13">
        <f>IF(AND(A_kon_H1!BF13=0,A_kon_H1!BG13=1),1,0)*BI$2</f>
        <v>0</v>
      </c>
      <c r="BJ13">
        <f>IF(AND(A_kon_H1!BG13=0,A_kon_H1!BH13=1),1,0)*BJ$2</f>
        <v>0</v>
      </c>
      <c r="BK13">
        <f>IF(AND(A_kon_H1!BH13=0,A_kon_H1!BI13=1),1,0)*BK$2</f>
        <v>0</v>
      </c>
      <c r="BL13">
        <f>IF(AND(A_kon_H1!BI13=0,A_kon_H1!BJ13=1),1,0)*BL$2</f>
        <v>0</v>
      </c>
      <c r="BM13">
        <f>IF(AND(A_kon_H1!BJ13=0,A_kon_H1!BK13=1),1,0)*BM$2</f>
        <v>0</v>
      </c>
      <c r="BN13">
        <f>IF(AND(A_kon_H1!BK13=0,A_kon_H1!BL13=1),1,0)*BN$2</f>
        <v>0</v>
      </c>
      <c r="BO13">
        <f>IF(AND(A_kon_H1!BL13=0,A_kon_H1!BM13=1),1,0)*BO$2</f>
        <v>0</v>
      </c>
      <c r="BP13">
        <f>IF(AND(A_kon_H1!BM13=0,A_kon_H1!BN13=1),1,0)*BP$2</f>
        <v>0</v>
      </c>
      <c r="BQ13">
        <f>IF(AND(A_kon_H1!BN13=0,A_kon_H1!BO13=1),1,0)*BQ$2</f>
        <v>0</v>
      </c>
      <c r="BR13">
        <f>IF(AND(A_kon_H1!BO13=0,A_kon_H1!BP13=1),1,0)*BR$2</f>
        <v>0</v>
      </c>
      <c r="BS13">
        <f>IF(AND(A_kon_H1!BP13=0,A_kon_H1!BQ13=1),1,0)*BS$2</f>
        <v>0</v>
      </c>
      <c r="BT13">
        <f>IF(AND(A_kon_H1!BQ13=0,A_kon_H1!BR13=1),1,0)*BT$2</f>
        <v>0</v>
      </c>
      <c r="BU13">
        <f>IF(AND(A_kon_H1!BR13=0,A_kon_H1!BS13=1),1,0)*BU$2</f>
        <v>0</v>
      </c>
      <c r="BV13">
        <f>IF(AND(A_kon_H1!BS13=0,A_kon_H1!BT13=1),1,0)*BV$2</f>
        <v>0</v>
      </c>
      <c r="BW13">
        <f>IF(AND(A_kon_H1!BT13=0,A_kon_H1!BU13=1),1,0)*BW$2</f>
        <v>0</v>
      </c>
      <c r="BX13">
        <f>IF(AND(A_kon_H1!BU13=0,A_kon_H1!BV13=1),1,0)*BX$2</f>
        <v>0</v>
      </c>
      <c r="BY13">
        <f>IF(AND(A_kon_H1!BV13=0,A_kon_H1!BW13=1),1,0)*BY$2</f>
        <v>0</v>
      </c>
      <c r="BZ13">
        <f>IF(AND(A_kon_H1!BW13=0,A_kon_H1!BX13=1),1,0)*BZ$2</f>
        <v>0</v>
      </c>
      <c r="CA13">
        <f>IF(AND(A_kon_H1!BX13=0,A_kon_H1!BY13=1),1,0)*CA$2</f>
        <v>0</v>
      </c>
      <c r="CB13">
        <f>IF(AND(A_kon_H1!BY13=0,A_kon_H1!BZ13=1),1,0)*CB$2</f>
        <v>0</v>
      </c>
      <c r="CC13">
        <f>IF(AND(A_kon_H1!BZ13=0,A_kon_H1!CA13=1),1,0)*CC$2</f>
        <v>0</v>
      </c>
      <c r="CD13">
        <f>IF(AND(A_kon_H1!CA13=0,A_kon_H1!CB13=1),1,0)*CD$2</f>
        <v>0</v>
      </c>
      <c r="CE13">
        <f>IF(AND(A_kon_H1!CB13=0,A_kon_H1!CC13=1),1,0)*CE$2</f>
        <v>0</v>
      </c>
      <c r="CF13">
        <f>IF(AND(A_kon_H1!CC13=0,A_kon_H1!CD13=1),1,0)*CF$2</f>
        <v>0</v>
      </c>
      <c r="CG13">
        <f>IF(AND(A_kon_H1!CD13=0,A_kon_H1!CE13=1),1,0)*CG$2</f>
        <v>0</v>
      </c>
      <c r="CH13">
        <f>IF(AND(A_kon_H1!CE13=0,A_kon_H1!CF13=1),1,0)*CH$2</f>
        <v>0</v>
      </c>
      <c r="CI13">
        <f>IF(AND(A_kon_H1!CF13=0,A_kon_H1!CG13=1),1,0)*CI$2</f>
        <v>0</v>
      </c>
      <c r="CJ13">
        <f>IF(AND(A_kon_H1!CG13=0,A_kon_H1!CH13=1),1,0)*CJ$2</f>
        <v>0</v>
      </c>
      <c r="CK13">
        <f>IF(AND(A_kon_H1!CH13=0,A_kon_H1!CI13=1),1,0)*CK$2</f>
        <v>0</v>
      </c>
      <c r="CL13">
        <f>IF(AND(A_kon_H1!CI13=0,A_kon_H1!CJ13=1),1,0)*CL$2</f>
        <v>0</v>
      </c>
      <c r="CM13">
        <f>IF(AND(A_kon_H1!CJ13=0,A_kon_H1!CK13=1),1,0)*CM$2</f>
        <v>0</v>
      </c>
      <c r="CN13">
        <f>IF(AND(A_kon_H1!CK13=0,A_kon_H1!CL13=1),1,0)*CN$2</f>
        <v>0</v>
      </c>
      <c r="CO13">
        <f>IF(AND(A_kon_H1!CL13=0,A_kon_H1!CM13=1),1,0)*CO$2</f>
        <v>0</v>
      </c>
      <c r="CP13">
        <f>IF(AND(A_kon_H1!CM13=0,A_kon_H1!CN13=1),1,0)*CP$2</f>
        <v>0</v>
      </c>
      <c r="CQ13">
        <f>IF(AND(A_kon_H1!CN13=0,A_kon_H1!CO13=1),1,0)*CQ$2</f>
        <v>0</v>
      </c>
      <c r="CR13">
        <f>IF(AND(A_kon_H1!CO13=0,A_kon_H1!CP13=1),1,0)*CR$2</f>
        <v>0</v>
      </c>
      <c r="CS13">
        <f>IF(AND(A_kon_H1!CP13=0,A_kon_H1!CQ13=1),1,0)*CS$2</f>
        <v>0</v>
      </c>
      <c r="CT13">
        <f>IF(AND(A_kon_H1!CQ13=0,A_kon_H1!CR13=1),1,0)*CT$2</f>
        <v>0</v>
      </c>
      <c r="CU13">
        <f>IF(AND(A_kon_H1!CR13=0,A_kon_H1!CS13=1),1,0)*CU$2</f>
        <v>0</v>
      </c>
      <c r="CV13">
        <f>IF(AND(A_kon_H1!CS13=0,A_kon_H1!CT13=1),1,0)*CV$2</f>
        <v>0</v>
      </c>
      <c r="CW13">
        <f>IF(AND(A_kon_H1!CT13=0,A_kon_H1!CU13=1),1,0)*CW$2</f>
        <v>0</v>
      </c>
      <c r="CX13">
        <f>IF(AND(A_kon_H1!CU13=0,A_kon_H1!CV13=1),1,0)*CX$2</f>
        <v>0</v>
      </c>
      <c r="CY13">
        <f>IF(AND(A_kon_H1!CV13=0,A_kon_H1!CW13=1),1,0)*CY$2</f>
        <v>0</v>
      </c>
      <c r="CZ13">
        <f>IF(AND(A_kon_H1!CW13=0,A_kon_H1!CX13=1),1,0)*CZ$2</f>
        <v>0</v>
      </c>
    </row>
    <row r="14" spans="1:104" x14ac:dyDescent="0.25">
      <c r="A14" s="6">
        <v>151.79493528218498</v>
      </c>
      <c r="B14" s="6">
        <f t="shared" si="0"/>
        <v>102.4</v>
      </c>
      <c r="C14" s="4">
        <f>(A14/$E$2)^($B$1-1)-(B14/$E$2)^($B$1-1)</f>
        <v>8.0637751854660406E-3</v>
      </c>
      <c r="E14">
        <f>IF(AND(A_kon_H1!B14=0,A_kon_H1!C14=1),1,0)*E$2</f>
        <v>0</v>
      </c>
      <c r="F14">
        <f>IF(AND(A_kon_H1!C14=0,A_kon_H1!D14=1),1,0)*F$2</f>
        <v>0</v>
      </c>
      <c r="G14">
        <f>IF(AND(A_kon_H1!D14=0,A_kon_H1!E14=1),1,0)*G$2</f>
        <v>0</v>
      </c>
      <c r="H14">
        <f>IF(AND(A_kon_H1!E14=0,A_kon_H1!F14=1),1,0)*H$2</f>
        <v>0</v>
      </c>
      <c r="I14">
        <f>IF(AND(A_kon_H1!F14=0,A_kon_H1!G14=1),1,0)*I$2</f>
        <v>102.4</v>
      </c>
      <c r="J14">
        <f>IF(AND(A_kon_H1!G14=0,A_kon_H1!H14=1),1,0)*J$2</f>
        <v>0</v>
      </c>
      <c r="K14">
        <f>IF(AND(A_kon_H1!H14=0,A_kon_H1!I14=1),1,0)*K$2</f>
        <v>0</v>
      </c>
      <c r="L14">
        <f>IF(AND(A_kon_H1!I14=0,A_kon_H1!J14=1),1,0)*L$2</f>
        <v>0</v>
      </c>
      <c r="M14">
        <f>IF(AND(A_kon_H1!J14=0,A_kon_H1!K14=1),1,0)*M$2</f>
        <v>0</v>
      </c>
      <c r="N14">
        <f>IF(AND(A_kon_H1!K14=0,A_kon_H1!L14=1),1,0)*N$2</f>
        <v>0</v>
      </c>
      <c r="O14">
        <f>IF(AND(A_kon_H1!L14=0,A_kon_H1!M14=1),1,0)*O$2</f>
        <v>0</v>
      </c>
      <c r="P14">
        <f>IF(AND(A_kon_H1!M14=0,A_kon_H1!N14=1),1,0)*P$2</f>
        <v>0</v>
      </c>
      <c r="Q14">
        <f>IF(AND(A_kon_H1!N14=0,A_kon_H1!O14=1),1,0)*Q$2</f>
        <v>0</v>
      </c>
      <c r="R14">
        <f>IF(AND(A_kon_H1!O14=0,A_kon_H1!P14=1),1,0)*R$2</f>
        <v>0</v>
      </c>
      <c r="S14">
        <f>IF(AND(A_kon_H1!P14=0,A_kon_H1!Q14=1),1,0)*S$2</f>
        <v>0</v>
      </c>
      <c r="T14">
        <f>IF(AND(A_kon_H1!Q14=0,A_kon_H1!R14=1),1,0)*T$2</f>
        <v>0</v>
      </c>
      <c r="U14">
        <f>IF(AND(A_kon_H1!R14=0,A_kon_H1!S14=1),1,0)*U$2</f>
        <v>0</v>
      </c>
      <c r="V14">
        <f>IF(AND(A_kon_H1!S14=0,A_kon_H1!T14=1),1,0)*V$2</f>
        <v>0</v>
      </c>
      <c r="W14">
        <f>IF(AND(A_kon_H1!T14=0,A_kon_H1!U14=1),1,0)*W$2</f>
        <v>0</v>
      </c>
      <c r="X14">
        <f>IF(AND(A_kon_H1!U14=0,A_kon_H1!V14=1),1,0)*X$2</f>
        <v>0</v>
      </c>
      <c r="Y14">
        <f>IF(AND(A_kon_H1!V14=0,A_kon_H1!W14=1),1,0)*Y$2</f>
        <v>0</v>
      </c>
      <c r="Z14">
        <f>IF(AND(A_kon_H1!W14=0,A_kon_H1!X14=1),1,0)*Z$2</f>
        <v>0</v>
      </c>
      <c r="AA14">
        <f>IF(AND(A_kon_H1!X14=0,A_kon_H1!Y14=1),1,0)*AA$2</f>
        <v>0</v>
      </c>
      <c r="AB14">
        <f>IF(AND(A_kon_H1!Y14=0,A_kon_H1!Z14=1),1,0)*AB$2</f>
        <v>0</v>
      </c>
      <c r="AC14">
        <f>IF(AND(A_kon_H1!Z14=0,A_kon_H1!AA14=1),1,0)*AC$2</f>
        <v>0</v>
      </c>
      <c r="AD14">
        <f>IF(AND(A_kon_H1!AA14=0,A_kon_H1!AB14=1),1,0)*AD$2</f>
        <v>0</v>
      </c>
      <c r="AE14">
        <f>IF(AND(A_kon_H1!AB14=0,A_kon_H1!AC14=1),1,0)*AE$2</f>
        <v>0</v>
      </c>
      <c r="AF14">
        <f>IF(AND(A_kon_H1!AC14=0,A_kon_H1!AD14=1),1,0)*AF$2</f>
        <v>0</v>
      </c>
      <c r="AG14">
        <f>IF(AND(A_kon_H1!AD14=0,A_kon_H1!AE14=1),1,0)*AG$2</f>
        <v>0</v>
      </c>
      <c r="AH14">
        <f>IF(AND(A_kon_H1!AE14=0,A_kon_H1!AF14=1),1,0)*AH$2</f>
        <v>0</v>
      </c>
      <c r="AI14">
        <f>IF(AND(A_kon_H1!AF14=0,A_kon_H1!AG14=1),1,0)*AI$2</f>
        <v>0</v>
      </c>
      <c r="AJ14">
        <f>IF(AND(A_kon_H1!AG14=0,A_kon_H1!AH14=1),1,0)*AJ$2</f>
        <v>0</v>
      </c>
      <c r="AK14">
        <f>IF(AND(A_kon_H1!AH14=0,A_kon_H1!AI14=1),1,0)*AK$2</f>
        <v>0</v>
      </c>
      <c r="AL14">
        <f>IF(AND(A_kon_H1!AI14=0,A_kon_H1!AJ14=1),1,0)*AL$2</f>
        <v>0</v>
      </c>
      <c r="AM14">
        <f>IF(AND(A_kon_H1!AJ14=0,A_kon_H1!AK14=1),1,0)*AM$2</f>
        <v>0</v>
      </c>
      <c r="AN14">
        <f>IF(AND(A_kon_H1!AK14=0,A_kon_H1!AL14=1),1,0)*AN$2</f>
        <v>0</v>
      </c>
      <c r="AO14">
        <f>IF(AND(A_kon_H1!AL14=0,A_kon_H1!AM14=1),1,0)*AO$2</f>
        <v>0</v>
      </c>
      <c r="AP14">
        <f>IF(AND(A_kon_H1!AM14=0,A_kon_H1!AN14=1),1,0)*AP$2</f>
        <v>0</v>
      </c>
      <c r="AQ14">
        <f>IF(AND(A_kon_H1!AN14=0,A_kon_H1!AO14=1),1,0)*AQ$2</f>
        <v>0</v>
      </c>
      <c r="AR14">
        <f>IF(AND(A_kon_H1!AO14=0,A_kon_H1!AP14=1),1,0)*AR$2</f>
        <v>0</v>
      </c>
      <c r="AS14">
        <f>IF(AND(A_kon_H1!AP14=0,A_kon_H1!AQ14=1),1,0)*AS$2</f>
        <v>0</v>
      </c>
      <c r="AT14">
        <f>IF(AND(A_kon_H1!AQ14=0,A_kon_H1!AR14=1),1,0)*AT$2</f>
        <v>0</v>
      </c>
      <c r="AU14">
        <f>IF(AND(A_kon_H1!AR14=0,A_kon_H1!AS14=1),1,0)*AU$2</f>
        <v>0</v>
      </c>
      <c r="AV14">
        <f>IF(AND(A_kon_H1!AS14=0,A_kon_H1!AT14=1),1,0)*AV$2</f>
        <v>0</v>
      </c>
      <c r="AW14">
        <f>IF(AND(A_kon_H1!AT14=0,A_kon_H1!AU14=1),1,0)*AW$2</f>
        <v>0</v>
      </c>
      <c r="AX14">
        <f>IF(AND(A_kon_H1!AU14=0,A_kon_H1!AV14=1),1,0)*AX$2</f>
        <v>0</v>
      </c>
      <c r="AY14">
        <f>IF(AND(A_kon_H1!AV14=0,A_kon_H1!AW14=1),1,0)*AY$2</f>
        <v>0</v>
      </c>
      <c r="AZ14">
        <f>IF(AND(A_kon_H1!AW14=0,A_kon_H1!AX14=1),1,0)*AZ$2</f>
        <v>0</v>
      </c>
      <c r="BA14">
        <f>IF(AND(A_kon_H1!AX14=0,A_kon_H1!AY14=1),1,0)*BA$2</f>
        <v>0</v>
      </c>
      <c r="BB14">
        <f>IF(AND(A_kon_H1!AY14=0,A_kon_H1!AZ14=1),1,0)*BB$2</f>
        <v>0</v>
      </c>
      <c r="BC14">
        <f>IF(AND(A_kon_H1!AZ14=0,A_kon_H1!BA14=1),1,0)*BC$2</f>
        <v>0</v>
      </c>
      <c r="BD14">
        <f>IF(AND(A_kon_H1!BA14=0,A_kon_H1!BB14=1),1,0)*BD$2</f>
        <v>0</v>
      </c>
      <c r="BE14">
        <f>IF(AND(A_kon_H1!BB14=0,A_kon_H1!BC14=1),1,0)*BE$2</f>
        <v>0</v>
      </c>
      <c r="BF14">
        <f>IF(AND(A_kon_H1!BC14=0,A_kon_H1!BD14=1),1,0)*BF$2</f>
        <v>0</v>
      </c>
      <c r="BG14">
        <f>IF(AND(A_kon_H1!BD14=0,A_kon_H1!BE14=1),1,0)*BG$2</f>
        <v>0</v>
      </c>
      <c r="BH14">
        <f>IF(AND(A_kon_H1!BE14=0,A_kon_H1!BF14=1),1,0)*BH$2</f>
        <v>0</v>
      </c>
      <c r="BI14">
        <f>IF(AND(A_kon_H1!BF14=0,A_kon_H1!BG14=1),1,0)*BI$2</f>
        <v>0</v>
      </c>
      <c r="BJ14">
        <f>IF(AND(A_kon_H1!BG14=0,A_kon_H1!BH14=1),1,0)*BJ$2</f>
        <v>0</v>
      </c>
      <c r="BK14">
        <f>IF(AND(A_kon_H1!BH14=0,A_kon_H1!BI14=1),1,0)*BK$2</f>
        <v>0</v>
      </c>
      <c r="BL14">
        <f>IF(AND(A_kon_H1!BI14=0,A_kon_H1!BJ14=1),1,0)*BL$2</f>
        <v>0</v>
      </c>
      <c r="BM14">
        <f>IF(AND(A_kon_H1!BJ14=0,A_kon_H1!BK14=1),1,0)*BM$2</f>
        <v>0</v>
      </c>
      <c r="BN14">
        <f>IF(AND(A_kon_H1!BK14=0,A_kon_H1!BL14=1),1,0)*BN$2</f>
        <v>0</v>
      </c>
      <c r="BO14">
        <f>IF(AND(A_kon_H1!BL14=0,A_kon_H1!BM14=1),1,0)*BO$2</f>
        <v>0</v>
      </c>
      <c r="BP14">
        <f>IF(AND(A_kon_H1!BM14=0,A_kon_H1!BN14=1),1,0)*BP$2</f>
        <v>0</v>
      </c>
      <c r="BQ14">
        <f>IF(AND(A_kon_H1!BN14=0,A_kon_H1!BO14=1),1,0)*BQ$2</f>
        <v>0</v>
      </c>
      <c r="BR14">
        <f>IF(AND(A_kon_H1!BO14=0,A_kon_H1!BP14=1),1,0)*BR$2</f>
        <v>0</v>
      </c>
      <c r="BS14">
        <f>IF(AND(A_kon_H1!BP14=0,A_kon_H1!BQ14=1),1,0)*BS$2</f>
        <v>0</v>
      </c>
      <c r="BT14">
        <f>IF(AND(A_kon_H1!BQ14=0,A_kon_H1!BR14=1),1,0)*BT$2</f>
        <v>0</v>
      </c>
      <c r="BU14">
        <f>IF(AND(A_kon_H1!BR14=0,A_kon_H1!BS14=1),1,0)*BU$2</f>
        <v>0</v>
      </c>
      <c r="BV14">
        <f>IF(AND(A_kon_H1!BS14=0,A_kon_H1!BT14=1),1,0)*BV$2</f>
        <v>0</v>
      </c>
      <c r="BW14">
        <f>IF(AND(A_kon_H1!BT14=0,A_kon_H1!BU14=1),1,0)*BW$2</f>
        <v>0</v>
      </c>
      <c r="BX14">
        <f>IF(AND(A_kon_H1!BU14=0,A_kon_H1!BV14=1),1,0)*BX$2</f>
        <v>0</v>
      </c>
      <c r="BY14">
        <f>IF(AND(A_kon_H1!BV14=0,A_kon_H1!BW14=1),1,0)*BY$2</f>
        <v>0</v>
      </c>
      <c r="BZ14">
        <f>IF(AND(A_kon_H1!BW14=0,A_kon_H1!BX14=1),1,0)*BZ$2</f>
        <v>0</v>
      </c>
      <c r="CA14">
        <f>IF(AND(A_kon_H1!BX14=0,A_kon_H1!BY14=1),1,0)*CA$2</f>
        <v>0</v>
      </c>
      <c r="CB14">
        <f>IF(AND(A_kon_H1!BY14=0,A_kon_H1!BZ14=1),1,0)*CB$2</f>
        <v>0</v>
      </c>
      <c r="CC14">
        <f>IF(AND(A_kon_H1!BZ14=0,A_kon_H1!CA14=1),1,0)*CC$2</f>
        <v>0</v>
      </c>
      <c r="CD14">
        <f>IF(AND(A_kon_H1!CA14=0,A_kon_H1!CB14=1),1,0)*CD$2</f>
        <v>0</v>
      </c>
      <c r="CE14">
        <f>IF(AND(A_kon_H1!CB14=0,A_kon_H1!CC14=1),1,0)*CE$2</f>
        <v>0</v>
      </c>
      <c r="CF14">
        <f>IF(AND(A_kon_H1!CC14=0,A_kon_H1!CD14=1),1,0)*CF$2</f>
        <v>0</v>
      </c>
      <c r="CG14">
        <f>IF(AND(A_kon_H1!CD14=0,A_kon_H1!CE14=1),1,0)*CG$2</f>
        <v>0</v>
      </c>
      <c r="CH14">
        <f>IF(AND(A_kon_H1!CE14=0,A_kon_H1!CF14=1),1,0)*CH$2</f>
        <v>0</v>
      </c>
      <c r="CI14">
        <f>IF(AND(A_kon_H1!CF14=0,A_kon_H1!CG14=1),1,0)*CI$2</f>
        <v>0</v>
      </c>
      <c r="CJ14">
        <f>IF(AND(A_kon_H1!CG14=0,A_kon_H1!CH14=1),1,0)*CJ$2</f>
        <v>0</v>
      </c>
      <c r="CK14">
        <f>IF(AND(A_kon_H1!CH14=0,A_kon_H1!CI14=1),1,0)*CK$2</f>
        <v>0</v>
      </c>
      <c r="CL14">
        <f>IF(AND(A_kon_H1!CI14=0,A_kon_H1!CJ14=1),1,0)*CL$2</f>
        <v>0</v>
      </c>
      <c r="CM14">
        <f>IF(AND(A_kon_H1!CJ14=0,A_kon_H1!CK14=1),1,0)*CM$2</f>
        <v>0</v>
      </c>
      <c r="CN14">
        <f>IF(AND(A_kon_H1!CK14=0,A_kon_H1!CL14=1),1,0)*CN$2</f>
        <v>0</v>
      </c>
      <c r="CO14">
        <f>IF(AND(A_kon_H1!CL14=0,A_kon_H1!CM14=1),1,0)*CO$2</f>
        <v>0</v>
      </c>
      <c r="CP14">
        <f>IF(AND(A_kon_H1!CM14=0,A_kon_H1!CN14=1),1,0)*CP$2</f>
        <v>0</v>
      </c>
      <c r="CQ14">
        <f>IF(AND(A_kon_H1!CN14=0,A_kon_H1!CO14=1),1,0)*CQ$2</f>
        <v>0</v>
      </c>
      <c r="CR14">
        <f>IF(AND(A_kon_H1!CO14=0,A_kon_H1!CP14=1),1,0)*CR$2</f>
        <v>0</v>
      </c>
      <c r="CS14">
        <f>IF(AND(A_kon_H1!CP14=0,A_kon_H1!CQ14=1),1,0)*CS$2</f>
        <v>0</v>
      </c>
      <c r="CT14">
        <f>IF(AND(A_kon_H1!CQ14=0,A_kon_H1!CR14=1),1,0)*CT$2</f>
        <v>0</v>
      </c>
      <c r="CU14">
        <f>IF(AND(A_kon_H1!CR14=0,A_kon_H1!CS14=1),1,0)*CU$2</f>
        <v>0</v>
      </c>
      <c r="CV14">
        <f>IF(AND(A_kon_H1!CS14=0,A_kon_H1!CT14=1),1,0)*CV$2</f>
        <v>0</v>
      </c>
      <c r="CW14">
        <f>IF(AND(A_kon_H1!CT14=0,A_kon_H1!CU14=1),1,0)*CW$2</f>
        <v>0</v>
      </c>
      <c r="CX14">
        <f>IF(AND(A_kon_H1!CU14=0,A_kon_H1!CV14=1),1,0)*CX$2</f>
        <v>0</v>
      </c>
      <c r="CY14">
        <f>IF(AND(A_kon_H1!CV14=0,A_kon_H1!CW14=1),1,0)*CY$2</f>
        <v>0</v>
      </c>
      <c r="CZ14">
        <f>IF(AND(A_kon_H1!CW14=0,A_kon_H1!CX14=1),1,0)*CZ$2</f>
        <v>0</v>
      </c>
    </row>
    <row r="15" spans="1:104" x14ac:dyDescent="0.25">
      <c r="A15" s="6" t="str">
        <v xml:space="preserve"> </v>
      </c>
      <c r="B15" s="6"/>
      <c r="C15" s="4"/>
    </row>
    <row r="16" spans="1:104" x14ac:dyDescent="0.25">
      <c r="A16" s="6">
        <v>214.67045617561223</v>
      </c>
      <c r="B16" s="6">
        <f t="shared" si="0"/>
        <v>193.5</v>
      </c>
      <c r="C16" s="4">
        <f>(A16/$E$2)^($B$1-1)-(B16/$E$2)^($B$1-1)</f>
        <v>1.3825475765887454E-2</v>
      </c>
      <c r="E16">
        <f>IF(AND(A_kon_H1!B16=0,A_kon_H1!C16=1),1,0)*E$2</f>
        <v>0</v>
      </c>
      <c r="F16">
        <f>IF(AND(A_kon_H1!C16=0,A_kon_H1!D16=1),1,0)*F$2</f>
        <v>0</v>
      </c>
      <c r="G16">
        <f>IF(AND(A_kon_H1!D16=0,A_kon_H1!E16=1),1,0)*G$2</f>
        <v>0</v>
      </c>
      <c r="H16">
        <f>IF(AND(A_kon_H1!E16=0,A_kon_H1!F16=1),1,0)*H$2</f>
        <v>193.5</v>
      </c>
      <c r="I16">
        <f>IF(AND(A_kon_H1!F16=0,A_kon_H1!G16=1),1,0)*I$2</f>
        <v>0</v>
      </c>
      <c r="J16">
        <f>IF(AND(A_kon_H1!G16=0,A_kon_H1!H16=1),1,0)*J$2</f>
        <v>0</v>
      </c>
      <c r="K16">
        <f>IF(AND(A_kon_H1!H16=0,A_kon_H1!I16=1),1,0)*K$2</f>
        <v>0</v>
      </c>
      <c r="L16">
        <f>IF(AND(A_kon_H1!I16=0,A_kon_H1!J16=1),1,0)*L$2</f>
        <v>0</v>
      </c>
      <c r="M16">
        <f>IF(AND(A_kon_H1!J16=0,A_kon_H1!K16=1),1,0)*M$2</f>
        <v>0</v>
      </c>
      <c r="N16">
        <f>IF(AND(A_kon_H1!K16=0,A_kon_H1!L16=1),1,0)*N$2</f>
        <v>0</v>
      </c>
      <c r="O16">
        <f>IF(AND(A_kon_H1!L16=0,A_kon_H1!M16=1),1,0)*O$2</f>
        <v>0</v>
      </c>
      <c r="P16">
        <f>IF(AND(A_kon_H1!M16=0,A_kon_H1!N16=1),1,0)*P$2</f>
        <v>0</v>
      </c>
      <c r="Q16">
        <f>IF(AND(A_kon_H1!N16=0,A_kon_H1!O16=1),1,0)*Q$2</f>
        <v>0</v>
      </c>
      <c r="R16">
        <f>IF(AND(A_kon_H1!O16=0,A_kon_H1!P16=1),1,0)*R$2</f>
        <v>0</v>
      </c>
      <c r="S16">
        <f>IF(AND(A_kon_H1!P16=0,A_kon_H1!Q16=1),1,0)*S$2</f>
        <v>0</v>
      </c>
      <c r="T16">
        <f>IF(AND(A_kon_H1!Q16=0,A_kon_H1!R16=1),1,0)*T$2</f>
        <v>0</v>
      </c>
      <c r="U16">
        <f>IF(AND(A_kon_H1!R16=0,A_kon_H1!S16=1),1,0)*U$2</f>
        <v>0</v>
      </c>
      <c r="V16">
        <f>IF(AND(A_kon_H1!S16=0,A_kon_H1!T16=1),1,0)*V$2</f>
        <v>0</v>
      </c>
      <c r="W16">
        <f>IF(AND(A_kon_H1!T16=0,A_kon_H1!U16=1),1,0)*W$2</f>
        <v>0</v>
      </c>
      <c r="X16">
        <f>IF(AND(A_kon_H1!U16=0,A_kon_H1!V16=1),1,0)*X$2</f>
        <v>0</v>
      </c>
      <c r="Y16">
        <f>IF(AND(A_kon_H1!V16=0,A_kon_H1!W16=1),1,0)*Y$2</f>
        <v>0</v>
      </c>
      <c r="Z16">
        <f>IF(AND(A_kon_H1!W16=0,A_kon_H1!X16=1),1,0)*Z$2</f>
        <v>0</v>
      </c>
      <c r="AA16">
        <f>IF(AND(A_kon_H1!X16=0,A_kon_H1!Y16=1),1,0)*AA$2</f>
        <v>0</v>
      </c>
      <c r="AB16">
        <f>IF(AND(A_kon_H1!Y16=0,A_kon_H1!Z16=1),1,0)*AB$2</f>
        <v>0</v>
      </c>
      <c r="AC16">
        <f>IF(AND(A_kon_H1!Z16=0,A_kon_H1!AA16=1),1,0)*AC$2</f>
        <v>0</v>
      </c>
      <c r="AD16">
        <f>IF(AND(A_kon_H1!AA16=0,A_kon_H1!AB16=1),1,0)*AD$2</f>
        <v>0</v>
      </c>
      <c r="AE16">
        <f>IF(AND(A_kon_H1!AB16=0,A_kon_H1!AC16=1),1,0)*AE$2</f>
        <v>0</v>
      </c>
      <c r="AF16">
        <f>IF(AND(A_kon_H1!AC16=0,A_kon_H1!AD16=1),1,0)*AF$2</f>
        <v>0</v>
      </c>
      <c r="AG16">
        <f>IF(AND(A_kon_H1!AD16=0,A_kon_H1!AE16=1),1,0)*AG$2</f>
        <v>0</v>
      </c>
      <c r="AH16">
        <f>IF(AND(A_kon_H1!AE16=0,A_kon_H1!AF16=1),1,0)*AH$2</f>
        <v>0</v>
      </c>
      <c r="AI16">
        <f>IF(AND(A_kon_H1!AF16=0,A_kon_H1!AG16=1),1,0)*AI$2</f>
        <v>0</v>
      </c>
      <c r="AJ16">
        <f>IF(AND(A_kon_H1!AG16=0,A_kon_H1!AH16=1),1,0)*AJ$2</f>
        <v>0</v>
      </c>
      <c r="AK16">
        <f>IF(AND(A_kon_H1!AH16=0,A_kon_H1!AI16=1),1,0)*AK$2</f>
        <v>0</v>
      </c>
      <c r="AL16">
        <f>IF(AND(A_kon_H1!AI16=0,A_kon_H1!AJ16=1),1,0)*AL$2</f>
        <v>0</v>
      </c>
      <c r="AM16">
        <f>IF(AND(A_kon_H1!AJ16=0,A_kon_H1!AK16=1),1,0)*AM$2</f>
        <v>0</v>
      </c>
      <c r="AN16">
        <f>IF(AND(A_kon_H1!AK16=0,A_kon_H1!AL16=1),1,0)*AN$2</f>
        <v>0</v>
      </c>
      <c r="AO16">
        <f>IF(AND(A_kon_H1!AL16=0,A_kon_H1!AM16=1),1,0)*AO$2</f>
        <v>0</v>
      </c>
      <c r="AP16">
        <f>IF(AND(A_kon_H1!AM16=0,A_kon_H1!AN16=1),1,0)*AP$2</f>
        <v>0</v>
      </c>
      <c r="AQ16">
        <f>IF(AND(A_kon_H1!AN16=0,A_kon_H1!AO16=1),1,0)*AQ$2</f>
        <v>0</v>
      </c>
      <c r="AR16">
        <f>IF(AND(A_kon_H1!AO16=0,A_kon_H1!AP16=1),1,0)*AR$2</f>
        <v>0</v>
      </c>
      <c r="AS16">
        <f>IF(AND(A_kon_H1!AP16=0,A_kon_H1!AQ16=1),1,0)*AS$2</f>
        <v>0</v>
      </c>
      <c r="AT16">
        <f>IF(AND(A_kon_H1!AQ16=0,A_kon_H1!AR16=1),1,0)*AT$2</f>
        <v>0</v>
      </c>
      <c r="AU16">
        <f>IF(AND(A_kon_H1!AR16=0,A_kon_H1!AS16=1),1,0)*AU$2</f>
        <v>0</v>
      </c>
      <c r="AV16">
        <f>IF(AND(A_kon_H1!AS16=0,A_kon_H1!AT16=1),1,0)*AV$2</f>
        <v>0</v>
      </c>
      <c r="AW16">
        <f>IF(AND(A_kon_H1!AT16=0,A_kon_H1!AU16=1),1,0)*AW$2</f>
        <v>0</v>
      </c>
      <c r="AX16">
        <f>IF(AND(A_kon_H1!AU16=0,A_kon_H1!AV16=1),1,0)*AX$2</f>
        <v>0</v>
      </c>
      <c r="AY16">
        <f>IF(AND(A_kon_H1!AV16=0,A_kon_H1!AW16=1),1,0)*AY$2</f>
        <v>0</v>
      </c>
      <c r="AZ16">
        <f>IF(AND(A_kon_H1!AW16=0,A_kon_H1!AX16=1),1,0)*AZ$2</f>
        <v>0</v>
      </c>
      <c r="BA16">
        <f>IF(AND(A_kon_H1!AX16=0,A_kon_H1!AY16=1),1,0)*BA$2</f>
        <v>0</v>
      </c>
      <c r="BB16">
        <f>IF(AND(A_kon_H1!AY16=0,A_kon_H1!AZ16=1),1,0)*BB$2</f>
        <v>0</v>
      </c>
      <c r="BC16">
        <f>IF(AND(A_kon_H1!AZ16=0,A_kon_H1!BA16=1),1,0)*BC$2</f>
        <v>0</v>
      </c>
      <c r="BD16">
        <f>IF(AND(A_kon_H1!BA16=0,A_kon_H1!BB16=1),1,0)*BD$2</f>
        <v>0</v>
      </c>
      <c r="BE16">
        <f>IF(AND(A_kon_H1!BB16=0,A_kon_H1!BC16=1),1,0)*BE$2</f>
        <v>0</v>
      </c>
      <c r="BF16">
        <f>IF(AND(A_kon_H1!BC16=0,A_kon_H1!BD16=1),1,0)*BF$2</f>
        <v>0</v>
      </c>
      <c r="BG16">
        <f>IF(AND(A_kon_H1!BD16=0,A_kon_H1!BE16=1),1,0)*BG$2</f>
        <v>0</v>
      </c>
      <c r="BH16">
        <f>IF(AND(A_kon_H1!BE16=0,A_kon_H1!BF16=1),1,0)*BH$2</f>
        <v>0</v>
      </c>
      <c r="BI16">
        <f>IF(AND(A_kon_H1!BF16=0,A_kon_H1!BG16=1),1,0)*BI$2</f>
        <v>0</v>
      </c>
      <c r="BJ16">
        <f>IF(AND(A_kon_H1!BG16=0,A_kon_H1!BH16=1),1,0)*BJ$2</f>
        <v>0</v>
      </c>
      <c r="BK16">
        <f>IF(AND(A_kon_H1!BH16=0,A_kon_H1!BI16=1),1,0)*BK$2</f>
        <v>0</v>
      </c>
      <c r="BL16">
        <f>IF(AND(A_kon_H1!BI16=0,A_kon_H1!BJ16=1),1,0)*BL$2</f>
        <v>0</v>
      </c>
      <c r="BM16">
        <f>IF(AND(A_kon_H1!BJ16=0,A_kon_H1!BK16=1),1,0)*BM$2</f>
        <v>0</v>
      </c>
      <c r="BN16">
        <f>IF(AND(A_kon_H1!BK16=0,A_kon_H1!BL16=1),1,0)*BN$2</f>
        <v>0</v>
      </c>
      <c r="BO16">
        <f>IF(AND(A_kon_H1!BL16=0,A_kon_H1!BM16=1),1,0)*BO$2</f>
        <v>0</v>
      </c>
      <c r="BP16">
        <f>IF(AND(A_kon_H1!BM16=0,A_kon_H1!BN16=1),1,0)*BP$2</f>
        <v>0</v>
      </c>
      <c r="BQ16">
        <f>IF(AND(A_kon_H1!BN16=0,A_kon_H1!BO16=1),1,0)*BQ$2</f>
        <v>0</v>
      </c>
      <c r="BR16">
        <f>IF(AND(A_kon_H1!BO16=0,A_kon_H1!BP16=1),1,0)*BR$2</f>
        <v>0</v>
      </c>
      <c r="BS16">
        <f>IF(AND(A_kon_H1!BP16=0,A_kon_H1!BQ16=1),1,0)*BS$2</f>
        <v>0</v>
      </c>
      <c r="BT16">
        <f>IF(AND(A_kon_H1!BQ16=0,A_kon_H1!BR16=1),1,0)*BT$2</f>
        <v>0</v>
      </c>
      <c r="BU16">
        <f>IF(AND(A_kon_H1!BR16=0,A_kon_H1!BS16=1),1,0)*BU$2</f>
        <v>0</v>
      </c>
      <c r="BV16">
        <f>IF(AND(A_kon_H1!BS16=0,A_kon_H1!BT16=1),1,0)*BV$2</f>
        <v>0</v>
      </c>
      <c r="BW16">
        <f>IF(AND(A_kon_H1!BT16=0,A_kon_H1!BU16=1),1,0)*BW$2</f>
        <v>0</v>
      </c>
      <c r="BX16">
        <f>IF(AND(A_kon_H1!BU16=0,A_kon_H1!BV16=1),1,0)*BX$2</f>
        <v>0</v>
      </c>
      <c r="BY16">
        <f>IF(AND(A_kon_H1!BV16=0,A_kon_H1!BW16=1),1,0)*BY$2</f>
        <v>0</v>
      </c>
      <c r="BZ16">
        <f>IF(AND(A_kon_H1!BW16=0,A_kon_H1!BX16=1),1,0)*BZ$2</f>
        <v>0</v>
      </c>
      <c r="CA16">
        <f>IF(AND(A_kon_H1!BX16=0,A_kon_H1!BY16=1),1,0)*CA$2</f>
        <v>0</v>
      </c>
      <c r="CB16">
        <f>IF(AND(A_kon_H1!BY16=0,A_kon_H1!BZ16=1),1,0)*CB$2</f>
        <v>0</v>
      </c>
      <c r="CC16">
        <f>IF(AND(A_kon_H1!BZ16=0,A_kon_H1!CA16=1),1,0)*CC$2</f>
        <v>0</v>
      </c>
      <c r="CD16">
        <f>IF(AND(A_kon_H1!CA16=0,A_kon_H1!CB16=1),1,0)*CD$2</f>
        <v>0</v>
      </c>
      <c r="CE16">
        <f>IF(AND(A_kon_H1!CB16=0,A_kon_H1!CC16=1),1,0)*CE$2</f>
        <v>0</v>
      </c>
      <c r="CF16">
        <f>IF(AND(A_kon_H1!CC16=0,A_kon_H1!CD16=1),1,0)*CF$2</f>
        <v>0</v>
      </c>
      <c r="CG16">
        <f>IF(AND(A_kon_H1!CD16=0,A_kon_H1!CE16=1),1,0)*CG$2</f>
        <v>0</v>
      </c>
      <c r="CH16">
        <f>IF(AND(A_kon_H1!CE16=0,A_kon_H1!CF16=1),1,0)*CH$2</f>
        <v>0</v>
      </c>
      <c r="CI16">
        <f>IF(AND(A_kon_H1!CF16=0,A_kon_H1!CG16=1),1,0)*CI$2</f>
        <v>0</v>
      </c>
      <c r="CJ16">
        <f>IF(AND(A_kon_H1!CG16=0,A_kon_H1!CH16=1),1,0)*CJ$2</f>
        <v>0</v>
      </c>
      <c r="CK16">
        <f>IF(AND(A_kon_H1!CH16=0,A_kon_H1!CI16=1),1,0)*CK$2</f>
        <v>0</v>
      </c>
      <c r="CL16">
        <f>IF(AND(A_kon_H1!CI16=0,A_kon_H1!CJ16=1),1,0)*CL$2</f>
        <v>0</v>
      </c>
      <c r="CM16">
        <f>IF(AND(A_kon_H1!CJ16=0,A_kon_H1!CK16=1),1,0)*CM$2</f>
        <v>0</v>
      </c>
      <c r="CN16">
        <f>IF(AND(A_kon_H1!CK16=0,A_kon_H1!CL16=1),1,0)*CN$2</f>
        <v>0</v>
      </c>
      <c r="CO16">
        <f>IF(AND(A_kon_H1!CL16=0,A_kon_H1!CM16=1),1,0)*CO$2</f>
        <v>0</v>
      </c>
      <c r="CP16">
        <f>IF(AND(A_kon_H1!CM16=0,A_kon_H1!CN16=1),1,0)*CP$2</f>
        <v>0</v>
      </c>
      <c r="CQ16">
        <f>IF(AND(A_kon_H1!CN16=0,A_kon_H1!CO16=1),1,0)*CQ$2</f>
        <v>0</v>
      </c>
      <c r="CR16">
        <f>IF(AND(A_kon_H1!CO16=0,A_kon_H1!CP16=1),1,0)*CR$2</f>
        <v>0</v>
      </c>
      <c r="CS16">
        <f>IF(AND(A_kon_H1!CP16=0,A_kon_H1!CQ16=1),1,0)*CS$2</f>
        <v>0</v>
      </c>
      <c r="CT16">
        <f>IF(AND(A_kon_H1!CQ16=0,A_kon_H1!CR16=1),1,0)*CT$2</f>
        <v>0</v>
      </c>
      <c r="CU16">
        <f>IF(AND(A_kon_H1!CR16=0,A_kon_H1!CS16=1),1,0)*CU$2</f>
        <v>0</v>
      </c>
      <c r="CV16">
        <f>IF(AND(A_kon_H1!CS16=0,A_kon_H1!CT16=1),1,0)*CV$2</f>
        <v>0</v>
      </c>
      <c r="CW16">
        <f>IF(AND(A_kon_H1!CT16=0,A_kon_H1!CU16=1),1,0)*CW$2</f>
        <v>0</v>
      </c>
      <c r="CX16">
        <f>IF(AND(A_kon_H1!CU16=0,A_kon_H1!CV16=1),1,0)*CX$2</f>
        <v>0</v>
      </c>
      <c r="CY16">
        <f>IF(AND(A_kon_H1!CV16=0,A_kon_H1!CW16=1),1,0)*CY$2</f>
        <v>0</v>
      </c>
      <c r="CZ16">
        <f>IF(AND(A_kon_H1!CW16=0,A_kon_H1!CX16=1),1,0)*CZ$2</f>
        <v>0</v>
      </c>
    </row>
    <row r="17" spans="1:104" x14ac:dyDescent="0.25">
      <c r="A17" s="6">
        <v>196.85367626962758</v>
      </c>
      <c r="B17" s="6">
        <f t="shared" si="0"/>
        <v>193.5</v>
      </c>
      <c r="C17" s="4">
        <f>(A17/$E$2)^($B$1-1)-(B17/$E$2)^($B$1-1)</f>
        <v>1.9106732880729525E-3</v>
      </c>
      <c r="E17">
        <f>IF(AND(A_kon_H1!B17=0,A_kon_H1!C17=1),1,0)*E$2</f>
        <v>0</v>
      </c>
      <c r="F17">
        <f>IF(AND(A_kon_H1!C17=0,A_kon_H1!D17=1),1,0)*F$2</f>
        <v>0</v>
      </c>
      <c r="G17">
        <f>IF(AND(A_kon_H1!D17=0,A_kon_H1!E17=1),1,0)*G$2</f>
        <v>0</v>
      </c>
      <c r="H17">
        <f>IF(AND(A_kon_H1!E17=0,A_kon_H1!F17=1),1,0)*H$2</f>
        <v>193.5</v>
      </c>
      <c r="I17">
        <f>IF(AND(A_kon_H1!F17=0,A_kon_H1!G17=1),1,0)*I$2</f>
        <v>0</v>
      </c>
      <c r="J17">
        <f>IF(AND(A_kon_H1!G17=0,A_kon_H1!H17=1),1,0)*J$2</f>
        <v>0</v>
      </c>
      <c r="K17">
        <f>IF(AND(A_kon_H1!H17=0,A_kon_H1!I17=1),1,0)*K$2</f>
        <v>0</v>
      </c>
      <c r="L17">
        <f>IF(AND(A_kon_H1!I17=0,A_kon_H1!J17=1),1,0)*L$2</f>
        <v>0</v>
      </c>
      <c r="M17">
        <f>IF(AND(A_kon_H1!J17=0,A_kon_H1!K17=1),1,0)*M$2</f>
        <v>0</v>
      </c>
      <c r="N17">
        <f>IF(AND(A_kon_H1!K17=0,A_kon_H1!L17=1),1,0)*N$2</f>
        <v>0</v>
      </c>
      <c r="O17">
        <f>IF(AND(A_kon_H1!L17=0,A_kon_H1!M17=1),1,0)*O$2</f>
        <v>0</v>
      </c>
      <c r="P17">
        <f>IF(AND(A_kon_H1!M17=0,A_kon_H1!N17=1),1,0)*P$2</f>
        <v>0</v>
      </c>
      <c r="Q17">
        <f>IF(AND(A_kon_H1!N17=0,A_kon_H1!O17=1),1,0)*Q$2</f>
        <v>0</v>
      </c>
      <c r="R17">
        <f>IF(AND(A_kon_H1!O17=0,A_kon_H1!P17=1),1,0)*R$2</f>
        <v>0</v>
      </c>
      <c r="S17">
        <f>IF(AND(A_kon_H1!P17=0,A_kon_H1!Q17=1),1,0)*S$2</f>
        <v>0</v>
      </c>
      <c r="T17">
        <f>IF(AND(A_kon_H1!Q17=0,A_kon_H1!R17=1),1,0)*T$2</f>
        <v>0</v>
      </c>
      <c r="U17">
        <f>IF(AND(A_kon_H1!R17=0,A_kon_H1!S17=1),1,0)*U$2</f>
        <v>0</v>
      </c>
      <c r="V17">
        <f>IF(AND(A_kon_H1!S17=0,A_kon_H1!T17=1),1,0)*V$2</f>
        <v>0</v>
      </c>
      <c r="W17">
        <f>IF(AND(A_kon_H1!T17=0,A_kon_H1!U17=1),1,0)*W$2</f>
        <v>0</v>
      </c>
      <c r="X17">
        <f>IF(AND(A_kon_H1!U17=0,A_kon_H1!V17=1),1,0)*X$2</f>
        <v>0</v>
      </c>
      <c r="Y17">
        <f>IF(AND(A_kon_H1!V17=0,A_kon_H1!W17=1),1,0)*Y$2</f>
        <v>0</v>
      </c>
      <c r="Z17">
        <f>IF(AND(A_kon_H1!W17=0,A_kon_H1!X17=1),1,0)*Z$2</f>
        <v>0</v>
      </c>
      <c r="AA17">
        <f>IF(AND(A_kon_H1!X17=0,A_kon_H1!Y17=1),1,0)*AA$2</f>
        <v>0</v>
      </c>
      <c r="AB17">
        <f>IF(AND(A_kon_H1!Y17=0,A_kon_H1!Z17=1),1,0)*AB$2</f>
        <v>0</v>
      </c>
      <c r="AC17">
        <f>IF(AND(A_kon_H1!Z17=0,A_kon_H1!AA17=1),1,0)*AC$2</f>
        <v>0</v>
      </c>
      <c r="AD17">
        <f>IF(AND(A_kon_H1!AA17=0,A_kon_H1!AB17=1),1,0)*AD$2</f>
        <v>0</v>
      </c>
      <c r="AE17">
        <f>IF(AND(A_kon_H1!AB17=0,A_kon_H1!AC17=1),1,0)*AE$2</f>
        <v>0</v>
      </c>
      <c r="AF17">
        <f>IF(AND(A_kon_H1!AC17=0,A_kon_H1!AD17=1),1,0)*AF$2</f>
        <v>0</v>
      </c>
      <c r="AG17">
        <f>IF(AND(A_kon_H1!AD17=0,A_kon_H1!AE17=1),1,0)*AG$2</f>
        <v>0</v>
      </c>
      <c r="AH17">
        <f>IF(AND(A_kon_H1!AE17=0,A_kon_H1!AF17=1),1,0)*AH$2</f>
        <v>0</v>
      </c>
      <c r="AI17">
        <f>IF(AND(A_kon_H1!AF17=0,A_kon_H1!AG17=1),1,0)*AI$2</f>
        <v>0</v>
      </c>
      <c r="AJ17">
        <f>IF(AND(A_kon_H1!AG17=0,A_kon_H1!AH17=1),1,0)*AJ$2</f>
        <v>0</v>
      </c>
      <c r="AK17">
        <f>IF(AND(A_kon_H1!AH17=0,A_kon_H1!AI17=1),1,0)*AK$2</f>
        <v>0</v>
      </c>
      <c r="AL17">
        <f>IF(AND(A_kon_H1!AI17=0,A_kon_H1!AJ17=1),1,0)*AL$2</f>
        <v>0</v>
      </c>
      <c r="AM17">
        <f>IF(AND(A_kon_H1!AJ17=0,A_kon_H1!AK17=1),1,0)*AM$2</f>
        <v>0</v>
      </c>
      <c r="AN17">
        <f>IF(AND(A_kon_H1!AK17=0,A_kon_H1!AL17=1),1,0)*AN$2</f>
        <v>0</v>
      </c>
      <c r="AO17">
        <f>IF(AND(A_kon_H1!AL17=0,A_kon_H1!AM17=1),1,0)*AO$2</f>
        <v>0</v>
      </c>
      <c r="AP17">
        <f>IF(AND(A_kon_H1!AM17=0,A_kon_H1!AN17=1),1,0)*AP$2</f>
        <v>0</v>
      </c>
      <c r="AQ17">
        <f>IF(AND(A_kon_H1!AN17=0,A_kon_H1!AO17=1),1,0)*AQ$2</f>
        <v>0</v>
      </c>
      <c r="AR17">
        <f>IF(AND(A_kon_H1!AO17=0,A_kon_H1!AP17=1),1,0)*AR$2</f>
        <v>0</v>
      </c>
      <c r="AS17">
        <f>IF(AND(A_kon_H1!AP17=0,A_kon_H1!AQ17=1),1,0)*AS$2</f>
        <v>0</v>
      </c>
      <c r="AT17">
        <f>IF(AND(A_kon_H1!AQ17=0,A_kon_H1!AR17=1),1,0)*AT$2</f>
        <v>0</v>
      </c>
      <c r="AU17">
        <f>IF(AND(A_kon_H1!AR17=0,A_kon_H1!AS17=1),1,0)*AU$2</f>
        <v>0</v>
      </c>
      <c r="AV17">
        <f>IF(AND(A_kon_H1!AS17=0,A_kon_H1!AT17=1),1,0)*AV$2</f>
        <v>0</v>
      </c>
      <c r="AW17">
        <f>IF(AND(A_kon_H1!AT17=0,A_kon_H1!AU17=1),1,0)*AW$2</f>
        <v>0</v>
      </c>
      <c r="AX17">
        <f>IF(AND(A_kon_H1!AU17=0,A_kon_H1!AV17=1),1,0)*AX$2</f>
        <v>0</v>
      </c>
      <c r="AY17">
        <f>IF(AND(A_kon_H1!AV17=0,A_kon_H1!AW17=1),1,0)*AY$2</f>
        <v>0</v>
      </c>
      <c r="AZ17">
        <f>IF(AND(A_kon_H1!AW17=0,A_kon_H1!AX17=1),1,0)*AZ$2</f>
        <v>0</v>
      </c>
      <c r="BA17">
        <f>IF(AND(A_kon_H1!AX17=0,A_kon_H1!AY17=1),1,0)*BA$2</f>
        <v>0</v>
      </c>
      <c r="BB17">
        <f>IF(AND(A_kon_H1!AY17=0,A_kon_H1!AZ17=1),1,0)*BB$2</f>
        <v>0</v>
      </c>
      <c r="BC17">
        <f>IF(AND(A_kon_H1!AZ17=0,A_kon_H1!BA17=1),1,0)*BC$2</f>
        <v>0</v>
      </c>
      <c r="BD17">
        <f>IF(AND(A_kon_H1!BA17=0,A_kon_H1!BB17=1),1,0)*BD$2</f>
        <v>0</v>
      </c>
      <c r="BE17">
        <f>IF(AND(A_kon_H1!BB17=0,A_kon_H1!BC17=1),1,0)*BE$2</f>
        <v>0</v>
      </c>
      <c r="BF17">
        <f>IF(AND(A_kon_H1!BC17=0,A_kon_H1!BD17=1),1,0)*BF$2</f>
        <v>0</v>
      </c>
      <c r="BG17">
        <f>IF(AND(A_kon_H1!BD17=0,A_kon_H1!BE17=1),1,0)*BG$2</f>
        <v>0</v>
      </c>
      <c r="BH17">
        <f>IF(AND(A_kon_H1!BE17=0,A_kon_H1!BF17=1),1,0)*BH$2</f>
        <v>0</v>
      </c>
      <c r="BI17">
        <f>IF(AND(A_kon_H1!BF17=0,A_kon_H1!BG17=1),1,0)*BI$2</f>
        <v>0</v>
      </c>
      <c r="BJ17">
        <f>IF(AND(A_kon_H1!BG17=0,A_kon_H1!BH17=1),1,0)*BJ$2</f>
        <v>0</v>
      </c>
      <c r="BK17">
        <f>IF(AND(A_kon_H1!BH17=0,A_kon_H1!BI17=1),1,0)*BK$2</f>
        <v>0</v>
      </c>
      <c r="BL17">
        <f>IF(AND(A_kon_H1!BI17=0,A_kon_H1!BJ17=1),1,0)*BL$2</f>
        <v>0</v>
      </c>
      <c r="BM17">
        <f>IF(AND(A_kon_H1!BJ17=0,A_kon_H1!BK17=1),1,0)*BM$2</f>
        <v>0</v>
      </c>
      <c r="BN17">
        <f>IF(AND(A_kon_H1!BK17=0,A_kon_H1!BL17=1),1,0)*BN$2</f>
        <v>0</v>
      </c>
      <c r="BO17">
        <f>IF(AND(A_kon_H1!BL17=0,A_kon_H1!BM17=1),1,0)*BO$2</f>
        <v>0</v>
      </c>
      <c r="BP17">
        <f>IF(AND(A_kon_H1!BM17=0,A_kon_H1!BN17=1),1,0)*BP$2</f>
        <v>0</v>
      </c>
      <c r="BQ17">
        <f>IF(AND(A_kon_H1!BN17=0,A_kon_H1!BO17=1),1,0)*BQ$2</f>
        <v>0</v>
      </c>
      <c r="BR17">
        <f>IF(AND(A_kon_H1!BO17=0,A_kon_H1!BP17=1),1,0)*BR$2</f>
        <v>0</v>
      </c>
      <c r="BS17">
        <f>IF(AND(A_kon_H1!BP17=0,A_kon_H1!BQ17=1),1,0)*BS$2</f>
        <v>0</v>
      </c>
      <c r="BT17">
        <f>IF(AND(A_kon_H1!BQ17=0,A_kon_H1!BR17=1),1,0)*BT$2</f>
        <v>0</v>
      </c>
      <c r="BU17">
        <f>IF(AND(A_kon_H1!BR17=0,A_kon_H1!BS17=1),1,0)*BU$2</f>
        <v>0</v>
      </c>
      <c r="BV17">
        <f>IF(AND(A_kon_H1!BS17=0,A_kon_H1!BT17=1),1,0)*BV$2</f>
        <v>0</v>
      </c>
      <c r="BW17">
        <f>IF(AND(A_kon_H1!BT17=0,A_kon_H1!BU17=1),1,0)*BW$2</f>
        <v>0</v>
      </c>
      <c r="BX17">
        <f>IF(AND(A_kon_H1!BU17=0,A_kon_H1!BV17=1),1,0)*BX$2</f>
        <v>0</v>
      </c>
      <c r="BY17">
        <f>IF(AND(A_kon_H1!BV17=0,A_kon_H1!BW17=1),1,0)*BY$2</f>
        <v>0</v>
      </c>
      <c r="BZ17">
        <f>IF(AND(A_kon_H1!BW17=0,A_kon_H1!BX17=1),1,0)*BZ$2</f>
        <v>0</v>
      </c>
      <c r="CA17">
        <f>IF(AND(A_kon_H1!BX17=0,A_kon_H1!BY17=1),1,0)*CA$2</f>
        <v>0</v>
      </c>
      <c r="CB17">
        <f>IF(AND(A_kon_H1!BY17=0,A_kon_H1!BZ17=1),1,0)*CB$2</f>
        <v>0</v>
      </c>
      <c r="CC17">
        <f>IF(AND(A_kon_H1!BZ17=0,A_kon_H1!CA17=1),1,0)*CC$2</f>
        <v>0</v>
      </c>
      <c r="CD17">
        <f>IF(AND(A_kon_H1!CA17=0,A_kon_H1!CB17=1),1,0)*CD$2</f>
        <v>0</v>
      </c>
      <c r="CE17">
        <f>IF(AND(A_kon_H1!CB17=0,A_kon_H1!CC17=1),1,0)*CE$2</f>
        <v>0</v>
      </c>
      <c r="CF17">
        <f>IF(AND(A_kon_H1!CC17=0,A_kon_H1!CD17=1),1,0)*CF$2</f>
        <v>0</v>
      </c>
      <c r="CG17">
        <f>IF(AND(A_kon_H1!CD17=0,A_kon_H1!CE17=1),1,0)*CG$2</f>
        <v>0</v>
      </c>
      <c r="CH17">
        <f>IF(AND(A_kon_H1!CE17=0,A_kon_H1!CF17=1),1,0)*CH$2</f>
        <v>0</v>
      </c>
      <c r="CI17">
        <f>IF(AND(A_kon_H1!CF17=0,A_kon_H1!CG17=1),1,0)*CI$2</f>
        <v>0</v>
      </c>
      <c r="CJ17">
        <f>IF(AND(A_kon_H1!CG17=0,A_kon_H1!CH17=1),1,0)*CJ$2</f>
        <v>0</v>
      </c>
      <c r="CK17">
        <f>IF(AND(A_kon_H1!CH17=0,A_kon_H1!CI17=1),1,0)*CK$2</f>
        <v>0</v>
      </c>
      <c r="CL17">
        <f>IF(AND(A_kon_H1!CI17=0,A_kon_H1!CJ17=1),1,0)*CL$2</f>
        <v>0</v>
      </c>
      <c r="CM17">
        <f>IF(AND(A_kon_H1!CJ17=0,A_kon_H1!CK17=1),1,0)*CM$2</f>
        <v>0</v>
      </c>
      <c r="CN17">
        <f>IF(AND(A_kon_H1!CK17=0,A_kon_H1!CL17=1),1,0)*CN$2</f>
        <v>0</v>
      </c>
      <c r="CO17">
        <f>IF(AND(A_kon_H1!CL17=0,A_kon_H1!CM17=1),1,0)*CO$2</f>
        <v>0</v>
      </c>
      <c r="CP17">
        <f>IF(AND(A_kon_H1!CM17=0,A_kon_H1!CN17=1),1,0)*CP$2</f>
        <v>0</v>
      </c>
      <c r="CQ17">
        <f>IF(AND(A_kon_H1!CN17=0,A_kon_H1!CO17=1),1,0)*CQ$2</f>
        <v>0</v>
      </c>
      <c r="CR17">
        <f>IF(AND(A_kon_H1!CO17=0,A_kon_H1!CP17=1),1,0)*CR$2</f>
        <v>0</v>
      </c>
      <c r="CS17">
        <f>IF(AND(A_kon_H1!CP17=0,A_kon_H1!CQ17=1),1,0)*CS$2</f>
        <v>0</v>
      </c>
      <c r="CT17">
        <f>IF(AND(A_kon_H1!CQ17=0,A_kon_H1!CR17=1),1,0)*CT$2</f>
        <v>0</v>
      </c>
      <c r="CU17">
        <f>IF(AND(A_kon_H1!CR17=0,A_kon_H1!CS17=1),1,0)*CU$2</f>
        <v>0</v>
      </c>
      <c r="CV17">
        <f>IF(AND(A_kon_H1!CS17=0,A_kon_H1!CT17=1),1,0)*CV$2</f>
        <v>0</v>
      </c>
      <c r="CW17">
        <f>IF(AND(A_kon_H1!CT17=0,A_kon_H1!CU17=1),1,0)*CW$2</f>
        <v>0</v>
      </c>
      <c r="CX17">
        <f>IF(AND(A_kon_H1!CU17=0,A_kon_H1!CV17=1),1,0)*CX$2</f>
        <v>0</v>
      </c>
      <c r="CY17">
        <f>IF(AND(A_kon_H1!CV17=0,A_kon_H1!CW17=1),1,0)*CY$2</f>
        <v>0</v>
      </c>
      <c r="CZ17">
        <f>IF(AND(A_kon_H1!CW17=0,A_kon_H1!CX17=1),1,0)*CZ$2</f>
        <v>0</v>
      </c>
    </row>
    <row r="18" spans="1:104" x14ac:dyDescent="0.25">
      <c r="A18" s="6">
        <v>180.51561705895196</v>
      </c>
      <c r="B18" s="6">
        <f t="shared" si="0"/>
        <v>102.4</v>
      </c>
      <c r="C18" s="4">
        <f>(A18/$E$2)^($B$1-1)-(B18/$E$2)^($B$1-1)</f>
        <v>1.8233695238653747E-2</v>
      </c>
      <c r="E18">
        <f>IF(AND(A_kon_H1!B18=0,A_kon_H1!C18=1),1,0)*E$2</f>
        <v>0</v>
      </c>
      <c r="F18">
        <f>IF(AND(A_kon_H1!C18=0,A_kon_H1!D18=1),1,0)*F$2</f>
        <v>0</v>
      </c>
      <c r="G18">
        <f>IF(AND(A_kon_H1!D18=0,A_kon_H1!E18=1),1,0)*G$2</f>
        <v>0</v>
      </c>
      <c r="H18">
        <f>IF(AND(A_kon_H1!E18=0,A_kon_H1!F18=1),1,0)*H$2</f>
        <v>0</v>
      </c>
      <c r="I18">
        <f>IF(AND(A_kon_H1!F18=0,A_kon_H1!G18=1),1,0)*I$2</f>
        <v>102.4</v>
      </c>
      <c r="J18">
        <f>IF(AND(A_kon_H1!G18=0,A_kon_H1!H18=1),1,0)*J$2</f>
        <v>0</v>
      </c>
      <c r="K18">
        <f>IF(AND(A_kon_H1!H18=0,A_kon_H1!I18=1),1,0)*K$2</f>
        <v>0</v>
      </c>
      <c r="L18">
        <f>IF(AND(A_kon_H1!I18=0,A_kon_H1!J18=1),1,0)*L$2</f>
        <v>0</v>
      </c>
      <c r="M18">
        <f>IF(AND(A_kon_H1!J18=0,A_kon_H1!K18=1),1,0)*M$2</f>
        <v>0</v>
      </c>
      <c r="N18">
        <f>IF(AND(A_kon_H1!K18=0,A_kon_H1!L18=1),1,0)*N$2</f>
        <v>0</v>
      </c>
      <c r="O18">
        <f>IF(AND(A_kon_H1!L18=0,A_kon_H1!M18=1),1,0)*O$2</f>
        <v>0</v>
      </c>
      <c r="P18">
        <f>IF(AND(A_kon_H1!M18=0,A_kon_H1!N18=1),1,0)*P$2</f>
        <v>0</v>
      </c>
      <c r="Q18">
        <f>IF(AND(A_kon_H1!N18=0,A_kon_H1!O18=1),1,0)*Q$2</f>
        <v>0</v>
      </c>
      <c r="R18">
        <f>IF(AND(A_kon_H1!O18=0,A_kon_H1!P18=1),1,0)*R$2</f>
        <v>0</v>
      </c>
      <c r="S18">
        <f>IF(AND(A_kon_H1!P18=0,A_kon_H1!Q18=1),1,0)*S$2</f>
        <v>0</v>
      </c>
      <c r="T18">
        <f>IF(AND(A_kon_H1!Q18=0,A_kon_H1!R18=1),1,0)*T$2</f>
        <v>0</v>
      </c>
      <c r="U18">
        <f>IF(AND(A_kon_H1!R18=0,A_kon_H1!S18=1),1,0)*U$2</f>
        <v>0</v>
      </c>
      <c r="V18">
        <f>IF(AND(A_kon_H1!S18=0,A_kon_H1!T18=1),1,0)*V$2</f>
        <v>0</v>
      </c>
      <c r="W18">
        <f>IF(AND(A_kon_H1!T18=0,A_kon_H1!U18=1),1,0)*W$2</f>
        <v>0</v>
      </c>
      <c r="X18">
        <f>IF(AND(A_kon_H1!U18=0,A_kon_H1!V18=1),1,0)*X$2</f>
        <v>0</v>
      </c>
      <c r="Y18">
        <f>IF(AND(A_kon_H1!V18=0,A_kon_H1!W18=1),1,0)*Y$2</f>
        <v>0</v>
      </c>
      <c r="Z18">
        <f>IF(AND(A_kon_H1!W18=0,A_kon_H1!X18=1),1,0)*Z$2</f>
        <v>0</v>
      </c>
      <c r="AA18">
        <f>IF(AND(A_kon_H1!X18=0,A_kon_H1!Y18=1),1,0)*AA$2</f>
        <v>0</v>
      </c>
      <c r="AB18">
        <f>IF(AND(A_kon_H1!Y18=0,A_kon_H1!Z18=1),1,0)*AB$2</f>
        <v>0</v>
      </c>
      <c r="AC18">
        <f>IF(AND(A_kon_H1!Z18=0,A_kon_H1!AA18=1),1,0)*AC$2</f>
        <v>0</v>
      </c>
      <c r="AD18">
        <f>IF(AND(A_kon_H1!AA18=0,A_kon_H1!AB18=1),1,0)*AD$2</f>
        <v>0</v>
      </c>
      <c r="AE18">
        <f>IF(AND(A_kon_H1!AB18=0,A_kon_H1!AC18=1),1,0)*AE$2</f>
        <v>0</v>
      </c>
      <c r="AF18">
        <f>IF(AND(A_kon_H1!AC18=0,A_kon_H1!AD18=1),1,0)*AF$2</f>
        <v>0</v>
      </c>
      <c r="AG18">
        <f>IF(AND(A_kon_H1!AD18=0,A_kon_H1!AE18=1),1,0)*AG$2</f>
        <v>0</v>
      </c>
      <c r="AH18">
        <f>IF(AND(A_kon_H1!AE18=0,A_kon_H1!AF18=1),1,0)*AH$2</f>
        <v>0</v>
      </c>
      <c r="AI18">
        <f>IF(AND(A_kon_H1!AF18=0,A_kon_H1!AG18=1),1,0)*AI$2</f>
        <v>0</v>
      </c>
      <c r="AJ18">
        <f>IF(AND(A_kon_H1!AG18=0,A_kon_H1!AH18=1),1,0)*AJ$2</f>
        <v>0</v>
      </c>
      <c r="AK18">
        <f>IF(AND(A_kon_H1!AH18=0,A_kon_H1!AI18=1),1,0)*AK$2</f>
        <v>0</v>
      </c>
      <c r="AL18">
        <f>IF(AND(A_kon_H1!AI18=0,A_kon_H1!AJ18=1),1,0)*AL$2</f>
        <v>0</v>
      </c>
      <c r="AM18">
        <f>IF(AND(A_kon_H1!AJ18=0,A_kon_H1!AK18=1),1,0)*AM$2</f>
        <v>0</v>
      </c>
      <c r="AN18">
        <f>IF(AND(A_kon_H1!AK18=0,A_kon_H1!AL18=1),1,0)*AN$2</f>
        <v>0</v>
      </c>
      <c r="AO18">
        <f>IF(AND(A_kon_H1!AL18=0,A_kon_H1!AM18=1),1,0)*AO$2</f>
        <v>0</v>
      </c>
      <c r="AP18">
        <f>IF(AND(A_kon_H1!AM18=0,A_kon_H1!AN18=1),1,0)*AP$2</f>
        <v>0</v>
      </c>
      <c r="AQ18">
        <f>IF(AND(A_kon_H1!AN18=0,A_kon_H1!AO18=1),1,0)*AQ$2</f>
        <v>0</v>
      </c>
      <c r="AR18">
        <f>IF(AND(A_kon_H1!AO18=0,A_kon_H1!AP18=1),1,0)*AR$2</f>
        <v>0</v>
      </c>
      <c r="AS18">
        <f>IF(AND(A_kon_H1!AP18=0,A_kon_H1!AQ18=1),1,0)*AS$2</f>
        <v>0</v>
      </c>
      <c r="AT18">
        <f>IF(AND(A_kon_H1!AQ18=0,A_kon_H1!AR18=1),1,0)*AT$2</f>
        <v>0</v>
      </c>
      <c r="AU18">
        <f>IF(AND(A_kon_H1!AR18=0,A_kon_H1!AS18=1),1,0)*AU$2</f>
        <v>0</v>
      </c>
      <c r="AV18">
        <f>IF(AND(A_kon_H1!AS18=0,A_kon_H1!AT18=1),1,0)*AV$2</f>
        <v>0</v>
      </c>
      <c r="AW18">
        <f>IF(AND(A_kon_H1!AT18=0,A_kon_H1!AU18=1),1,0)*AW$2</f>
        <v>0</v>
      </c>
      <c r="AX18">
        <f>IF(AND(A_kon_H1!AU18=0,A_kon_H1!AV18=1),1,0)*AX$2</f>
        <v>0</v>
      </c>
      <c r="AY18">
        <f>IF(AND(A_kon_H1!AV18=0,A_kon_H1!AW18=1),1,0)*AY$2</f>
        <v>0</v>
      </c>
      <c r="AZ18">
        <f>IF(AND(A_kon_H1!AW18=0,A_kon_H1!AX18=1),1,0)*AZ$2</f>
        <v>0</v>
      </c>
      <c r="BA18">
        <f>IF(AND(A_kon_H1!AX18=0,A_kon_H1!AY18=1),1,0)*BA$2</f>
        <v>0</v>
      </c>
      <c r="BB18">
        <f>IF(AND(A_kon_H1!AY18=0,A_kon_H1!AZ18=1),1,0)*BB$2</f>
        <v>0</v>
      </c>
      <c r="BC18">
        <f>IF(AND(A_kon_H1!AZ18=0,A_kon_H1!BA18=1),1,0)*BC$2</f>
        <v>0</v>
      </c>
      <c r="BD18">
        <f>IF(AND(A_kon_H1!BA18=0,A_kon_H1!BB18=1),1,0)*BD$2</f>
        <v>0</v>
      </c>
      <c r="BE18">
        <f>IF(AND(A_kon_H1!BB18=0,A_kon_H1!BC18=1),1,0)*BE$2</f>
        <v>0</v>
      </c>
      <c r="BF18">
        <f>IF(AND(A_kon_H1!BC18=0,A_kon_H1!BD18=1),1,0)*BF$2</f>
        <v>0</v>
      </c>
      <c r="BG18">
        <f>IF(AND(A_kon_H1!BD18=0,A_kon_H1!BE18=1),1,0)*BG$2</f>
        <v>0</v>
      </c>
      <c r="BH18">
        <f>IF(AND(A_kon_H1!BE18=0,A_kon_H1!BF18=1),1,0)*BH$2</f>
        <v>0</v>
      </c>
      <c r="BI18">
        <f>IF(AND(A_kon_H1!BF18=0,A_kon_H1!BG18=1),1,0)*BI$2</f>
        <v>0</v>
      </c>
      <c r="BJ18">
        <f>IF(AND(A_kon_H1!BG18=0,A_kon_H1!BH18=1),1,0)*BJ$2</f>
        <v>0</v>
      </c>
      <c r="BK18">
        <f>IF(AND(A_kon_H1!BH18=0,A_kon_H1!BI18=1),1,0)*BK$2</f>
        <v>0</v>
      </c>
      <c r="BL18">
        <f>IF(AND(A_kon_H1!BI18=0,A_kon_H1!BJ18=1),1,0)*BL$2</f>
        <v>0</v>
      </c>
      <c r="BM18">
        <f>IF(AND(A_kon_H1!BJ18=0,A_kon_H1!BK18=1),1,0)*BM$2</f>
        <v>0</v>
      </c>
      <c r="BN18">
        <f>IF(AND(A_kon_H1!BK18=0,A_kon_H1!BL18=1),1,0)*BN$2</f>
        <v>0</v>
      </c>
      <c r="BO18">
        <f>IF(AND(A_kon_H1!BL18=0,A_kon_H1!BM18=1),1,0)*BO$2</f>
        <v>0</v>
      </c>
      <c r="BP18">
        <f>IF(AND(A_kon_H1!BM18=0,A_kon_H1!BN18=1),1,0)*BP$2</f>
        <v>0</v>
      </c>
      <c r="BQ18">
        <f>IF(AND(A_kon_H1!BN18=0,A_kon_H1!BO18=1),1,0)*BQ$2</f>
        <v>0</v>
      </c>
      <c r="BR18">
        <f>IF(AND(A_kon_H1!BO18=0,A_kon_H1!BP18=1),1,0)*BR$2</f>
        <v>0</v>
      </c>
      <c r="BS18">
        <f>IF(AND(A_kon_H1!BP18=0,A_kon_H1!BQ18=1),1,0)*BS$2</f>
        <v>0</v>
      </c>
      <c r="BT18">
        <f>IF(AND(A_kon_H1!BQ18=0,A_kon_H1!BR18=1),1,0)*BT$2</f>
        <v>0</v>
      </c>
      <c r="BU18">
        <f>IF(AND(A_kon_H1!BR18=0,A_kon_H1!BS18=1),1,0)*BU$2</f>
        <v>0</v>
      </c>
      <c r="BV18">
        <f>IF(AND(A_kon_H1!BS18=0,A_kon_H1!BT18=1),1,0)*BV$2</f>
        <v>0</v>
      </c>
      <c r="BW18">
        <f>IF(AND(A_kon_H1!BT18=0,A_kon_H1!BU18=1),1,0)*BW$2</f>
        <v>0</v>
      </c>
      <c r="BX18">
        <f>IF(AND(A_kon_H1!BU18=0,A_kon_H1!BV18=1),1,0)*BX$2</f>
        <v>0</v>
      </c>
      <c r="BY18">
        <f>IF(AND(A_kon_H1!BV18=0,A_kon_H1!BW18=1),1,0)*BY$2</f>
        <v>0</v>
      </c>
      <c r="BZ18">
        <f>IF(AND(A_kon_H1!BW18=0,A_kon_H1!BX18=1),1,0)*BZ$2</f>
        <v>0</v>
      </c>
      <c r="CA18">
        <f>IF(AND(A_kon_H1!BX18=0,A_kon_H1!BY18=1),1,0)*CA$2</f>
        <v>0</v>
      </c>
      <c r="CB18">
        <f>IF(AND(A_kon_H1!BY18=0,A_kon_H1!BZ18=1),1,0)*CB$2</f>
        <v>0</v>
      </c>
      <c r="CC18">
        <f>IF(AND(A_kon_H1!BZ18=0,A_kon_H1!CA18=1),1,0)*CC$2</f>
        <v>0</v>
      </c>
      <c r="CD18">
        <f>IF(AND(A_kon_H1!CA18=0,A_kon_H1!CB18=1),1,0)*CD$2</f>
        <v>0</v>
      </c>
      <c r="CE18">
        <f>IF(AND(A_kon_H1!CB18=0,A_kon_H1!CC18=1),1,0)*CE$2</f>
        <v>0</v>
      </c>
      <c r="CF18">
        <f>IF(AND(A_kon_H1!CC18=0,A_kon_H1!CD18=1),1,0)*CF$2</f>
        <v>0</v>
      </c>
      <c r="CG18">
        <f>IF(AND(A_kon_H1!CD18=0,A_kon_H1!CE18=1),1,0)*CG$2</f>
        <v>0</v>
      </c>
      <c r="CH18">
        <f>IF(AND(A_kon_H1!CE18=0,A_kon_H1!CF18=1),1,0)*CH$2</f>
        <v>0</v>
      </c>
      <c r="CI18">
        <f>IF(AND(A_kon_H1!CF18=0,A_kon_H1!CG18=1),1,0)*CI$2</f>
        <v>0</v>
      </c>
      <c r="CJ18">
        <f>IF(AND(A_kon_H1!CG18=0,A_kon_H1!CH18=1),1,0)*CJ$2</f>
        <v>0</v>
      </c>
      <c r="CK18">
        <f>IF(AND(A_kon_H1!CH18=0,A_kon_H1!CI18=1),1,0)*CK$2</f>
        <v>0</v>
      </c>
      <c r="CL18">
        <f>IF(AND(A_kon_H1!CI18=0,A_kon_H1!CJ18=1),1,0)*CL$2</f>
        <v>0</v>
      </c>
      <c r="CM18">
        <f>IF(AND(A_kon_H1!CJ18=0,A_kon_H1!CK18=1),1,0)*CM$2</f>
        <v>0</v>
      </c>
      <c r="CN18">
        <f>IF(AND(A_kon_H1!CK18=0,A_kon_H1!CL18=1),1,0)*CN$2</f>
        <v>0</v>
      </c>
      <c r="CO18">
        <f>IF(AND(A_kon_H1!CL18=0,A_kon_H1!CM18=1),1,0)*CO$2</f>
        <v>0</v>
      </c>
      <c r="CP18">
        <f>IF(AND(A_kon_H1!CM18=0,A_kon_H1!CN18=1),1,0)*CP$2</f>
        <v>0</v>
      </c>
      <c r="CQ18">
        <f>IF(AND(A_kon_H1!CN18=0,A_kon_H1!CO18=1),1,0)*CQ$2</f>
        <v>0</v>
      </c>
      <c r="CR18">
        <f>IF(AND(A_kon_H1!CO18=0,A_kon_H1!CP18=1),1,0)*CR$2</f>
        <v>0</v>
      </c>
      <c r="CS18">
        <f>IF(AND(A_kon_H1!CP18=0,A_kon_H1!CQ18=1),1,0)*CS$2</f>
        <v>0</v>
      </c>
      <c r="CT18">
        <f>IF(AND(A_kon_H1!CQ18=0,A_kon_H1!CR18=1),1,0)*CT$2</f>
        <v>0</v>
      </c>
      <c r="CU18">
        <f>IF(AND(A_kon_H1!CR18=0,A_kon_H1!CS18=1),1,0)*CU$2</f>
        <v>0</v>
      </c>
      <c r="CV18">
        <f>IF(AND(A_kon_H1!CS18=0,A_kon_H1!CT18=1),1,0)*CV$2</f>
        <v>0</v>
      </c>
      <c r="CW18">
        <f>IF(AND(A_kon_H1!CT18=0,A_kon_H1!CU18=1),1,0)*CW$2</f>
        <v>0</v>
      </c>
      <c r="CX18">
        <f>IF(AND(A_kon_H1!CU18=0,A_kon_H1!CV18=1),1,0)*CX$2</f>
        <v>0</v>
      </c>
      <c r="CY18">
        <f>IF(AND(A_kon_H1!CV18=0,A_kon_H1!CW18=1),1,0)*CY$2</f>
        <v>0</v>
      </c>
      <c r="CZ18">
        <f>IF(AND(A_kon_H1!CW18=0,A_kon_H1!CX18=1),1,0)*CZ$2</f>
        <v>0</v>
      </c>
    </row>
    <row r="19" spans="1:104" x14ac:dyDescent="0.25">
      <c r="A19" s="6" t="str">
        <v xml:space="preserve"> </v>
      </c>
      <c r="B19" s="6"/>
      <c r="C19" s="4"/>
    </row>
    <row r="20" spans="1:104" x14ac:dyDescent="0.25">
      <c r="A20" s="6">
        <v>214.67045617561223</v>
      </c>
      <c r="B20" s="6">
        <f t="shared" si="0"/>
        <v>193.5</v>
      </c>
      <c r="C20" s="4">
        <f>(A20/$E$2)^($B$1-1)-(B20/$E$2)^($B$1-1)</f>
        <v>1.3825475765887454E-2</v>
      </c>
      <c r="E20">
        <f>IF(AND(A_kon_H1!B20=0,A_kon_H1!C20=1),1,0)*E$2</f>
        <v>0</v>
      </c>
      <c r="F20">
        <f>IF(AND(A_kon_H1!C20=0,A_kon_H1!D20=1),1,0)*F$2</f>
        <v>0</v>
      </c>
      <c r="G20">
        <f>IF(AND(A_kon_H1!D20=0,A_kon_H1!E20=1),1,0)*G$2</f>
        <v>0</v>
      </c>
      <c r="H20">
        <f>IF(AND(A_kon_H1!E20=0,A_kon_H1!F20=1),1,0)*H$2</f>
        <v>193.5</v>
      </c>
      <c r="I20">
        <f>IF(AND(A_kon_H1!F20=0,A_kon_H1!G20=1),1,0)*I$2</f>
        <v>0</v>
      </c>
      <c r="J20">
        <f>IF(AND(A_kon_H1!G20=0,A_kon_H1!H20=1),1,0)*J$2</f>
        <v>0</v>
      </c>
      <c r="K20">
        <f>IF(AND(A_kon_H1!H20=0,A_kon_H1!I20=1),1,0)*K$2</f>
        <v>0</v>
      </c>
      <c r="L20">
        <f>IF(AND(A_kon_H1!I20=0,A_kon_H1!J20=1),1,0)*L$2</f>
        <v>0</v>
      </c>
      <c r="M20">
        <f>IF(AND(A_kon_H1!J20=0,A_kon_H1!K20=1),1,0)*M$2</f>
        <v>0</v>
      </c>
      <c r="N20">
        <f>IF(AND(A_kon_H1!K20=0,A_kon_H1!L20=1),1,0)*N$2</f>
        <v>0</v>
      </c>
      <c r="O20">
        <f>IF(AND(A_kon_H1!L20=0,A_kon_H1!M20=1),1,0)*O$2</f>
        <v>0</v>
      </c>
      <c r="P20">
        <f>IF(AND(A_kon_H1!M20=0,A_kon_H1!N20=1),1,0)*P$2</f>
        <v>0</v>
      </c>
      <c r="Q20">
        <f>IF(AND(A_kon_H1!N20=0,A_kon_H1!O20=1),1,0)*Q$2</f>
        <v>0</v>
      </c>
      <c r="R20">
        <f>IF(AND(A_kon_H1!O20=0,A_kon_H1!P20=1),1,0)*R$2</f>
        <v>0</v>
      </c>
      <c r="S20">
        <f>IF(AND(A_kon_H1!P20=0,A_kon_H1!Q20=1),1,0)*S$2</f>
        <v>0</v>
      </c>
      <c r="T20">
        <f>IF(AND(A_kon_H1!Q20=0,A_kon_H1!R20=1),1,0)*T$2</f>
        <v>0</v>
      </c>
      <c r="U20">
        <f>IF(AND(A_kon_H1!R20=0,A_kon_H1!S20=1),1,0)*U$2</f>
        <v>0</v>
      </c>
      <c r="V20">
        <f>IF(AND(A_kon_H1!S20=0,A_kon_H1!T20=1),1,0)*V$2</f>
        <v>0</v>
      </c>
      <c r="W20">
        <f>IF(AND(A_kon_H1!T20=0,A_kon_H1!U20=1),1,0)*W$2</f>
        <v>0</v>
      </c>
      <c r="X20">
        <f>IF(AND(A_kon_H1!U20=0,A_kon_H1!V20=1),1,0)*X$2</f>
        <v>0</v>
      </c>
      <c r="Y20">
        <f>IF(AND(A_kon_H1!V20=0,A_kon_H1!W20=1),1,0)*Y$2</f>
        <v>0</v>
      </c>
      <c r="Z20">
        <f>IF(AND(A_kon_H1!W20=0,A_kon_H1!X20=1),1,0)*Z$2</f>
        <v>0</v>
      </c>
      <c r="AA20">
        <f>IF(AND(A_kon_H1!X20=0,A_kon_H1!Y20=1),1,0)*AA$2</f>
        <v>0</v>
      </c>
      <c r="AB20">
        <f>IF(AND(A_kon_H1!Y20=0,A_kon_H1!Z20=1),1,0)*AB$2</f>
        <v>0</v>
      </c>
      <c r="AC20">
        <f>IF(AND(A_kon_H1!Z20=0,A_kon_H1!AA20=1),1,0)*AC$2</f>
        <v>0</v>
      </c>
      <c r="AD20">
        <f>IF(AND(A_kon_H1!AA20=0,A_kon_H1!AB20=1),1,0)*AD$2</f>
        <v>0</v>
      </c>
      <c r="AE20">
        <f>IF(AND(A_kon_H1!AB20=0,A_kon_H1!AC20=1),1,0)*AE$2</f>
        <v>0</v>
      </c>
      <c r="AF20">
        <f>IF(AND(A_kon_H1!AC20=0,A_kon_H1!AD20=1),1,0)*AF$2</f>
        <v>0</v>
      </c>
      <c r="AG20">
        <f>IF(AND(A_kon_H1!AD20=0,A_kon_H1!AE20=1),1,0)*AG$2</f>
        <v>0</v>
      </c>
      <c r="AH20">
        <f>IF(AND(A_kon_H1!AE20=0,A_kon_H1!AF20=1),1,0)*AH$2</f>
        <v>0</v>
      </c>
      <c r="AI20">
        <f>IF(AND(A_kon_H1!AF20=0,A_kon_H1!AG20=1),1,0)*AI$2</f>
        <v>0</v>
      </c>
      <c r="AJ20">
        <f>IF(AND(A_kon_H1!AG20=0,A_kon_H1!AH20=1),1,0)*AJ$2</f>
        <v>0</v>
      </c>
      <c r="AK20">
        <f>IF(AND(A_kon_H1!AH20=0,A_kon_H1!AI20=1),1,0)*AK$2</f>
        <v>0</v>
      </c>
      <c r="AL20">
        <f>IF(AND(A_kon_H1!AI20=0,A_kon_H1!AJ20=1),1,0)*AL$2</f>
        <v>0</v>
      </c>
      <c r="AM20">
        <f>IF(AND(A_kon_H1!AJ20=0,A_kon_H1!AK20=1),1,0)*AM$2</f>
        <v>0</v>
      </c>
      <c r="AN20">
        <f>IF(AND(A_kon_H1!AK20=0,A_kon_H1!AL20=1),1,0)*AN$2</f>
        <v>0</v>
      </c>
      <c r="AO20">
        <f>IF(AND(A_kon_H1!AL20=0,A_kon_H1!AM20=1),1,0)*AO$2</f>
        <v>0</v>
      </c>
      <c r="AP20">
        <f>IF(AND(A_kon_H1!AM20=0,A_kon_H1!AN20=1),1,0)*AP$2</f>
        <v>0</v>
      </c>
      <c r="AQ20">
        <f>IF(AND(A_kon_H1!AN20=0,A_kon_H1!AO20=1),1,0)*AQ$2</f>
        <v>0</v>
      </c>
      <c r="AR20">
        <f>IF(AND(A_kon_H1!AO20=0,A_kon_H1!AP20=1),1,0)*AR$2</f>
        <v>0</v>
      </c>
      <c r="AS20">
        <f>IF(AND(A_kon_H1!AP20=0,A_kon_H1!AQ20=1),1,0)*AS$2</f>
        <v>0</v>
      </c>
      <c r="AT20">
        <f>IF(AND(A_kon_H1!AQ20=0,A_kon_H1!AR20=1),1,0)*AT$2</f>
        <v>0</v>
      </c>
      <c r="AU20">
        <f>IF(AND(A_kon_H1!AR20=0,A_kon_H1!AS20=1),1,0)*AU$2</f>
        <v>0</v>
      </c>
      <c r="AV20">
        <f>IF(AND(A_kon_H1!AS20=0,A_kon_H1!AT20=1),1,0)*AV$2</f>
        <v>0</v>
      </c>
      <c r="AW20">
        <f>IF(AND(A_kon_H1!AT20=0,A_kon_H1!AU20=1),1,0)*AW$2</f>
        <v>0</v>
      </c>
      <c r="AX20">
        <f>IF(AND(A_kon_H1!AU20=0,A_kon_H1!AV20=1),1,0)*AX$2</f>
        <v>0</v>
      </c>
      <c r="AY20">
        <f>IF(AND(A_kon_H1!AV20=0,A_kon_H1!AW20=1),1,0)*AY$2</f>
        <v>0</v>
      </c>
      <c r="AZ20">
        <f>IF(AND(A_kon_H1!AW20=0,A_kon_H1!AX20=1),1,0)*AZ$2</f>
        <v>0</v>
      </c>
      <c r="BA20">
        <f>IF(AND(A_kon_H1!AX20=0,A_kon_H1!AY20=1),1,0)*BA$2</f>
        <v>0</v>
      </c>
      <c r="BB20">
        <f>IF(AND(A_kon_H1!AY20=0,A_kon_H1!AZ20=1),1,0)*BB$2</f>
        <v>0</v>
      </c>
      <c r="BC20">
        <f>IF(AND(A_kon_H1!AZ20=0,A_kon_H1!BA20=1),1,0)*BC$2</f>
        <v>0</v>
      </c>
      <c r="BD20">
        <f>IF(AND(A_kon_H1!BA20=0,A_kon_H1!BB20=1),1,0)*BD$2</f>
        <v>0</v>
      </c>
      <c r="BE20">
        <f>IF(AND(A_kon_H1!BB20=0,A_kon_H1!BC20=1),1,0)*BE$2</f>
        <v>0</v>
      </c>
      <c r="BF20">
        <f>IF(AND(A_kon_H1!BC20=0,A_kon_H1!BD20=1),1,0)*BF$2</f>
        <v>0</v>
      </c>
      <c r="BG20">
        <f>IF(AND(A_kon_H1!BD20=0,A_kon_H1!BE20=1),1,0)*BG$2</f>
        <v>0</v>
      </c>
      <c r="BH20">
        <f>IF(AND(A_kon_H1!BE20=0,A_kon_H1!BF20=1),1,0)*BH$2</f>
        <v>0</v>
      </c>
      <c r="BI20">
        <f>IF(AND(A_kon_H1!BF20=0,A_kon_H1!BG20=1),1,0)*BI$2</f>
        <v>0</v>
      </c>
      <c r="BJ20">
        <f>IF(AND(A_kon_H1!BG20=0,A_kon_H1!BH20=1),1,0)*BJ$2</f>
        <v>0</v>
      </c>
      <c r="BK20">
        <f>IF(AND(A_kon_H1!BH20=0,A_kon_H1!BI20=1),1,0)*BK$2</f>
        <v>0</v>
      </c>
      <c r="BL20">
        <f>IF(AND(A_kon_H1!BI20=0,A_kon_H1!BJ20=1),1,0)*BL$2</f>
        <v>0</v>
      </c>
      <c r="BM20">
        <f>IF(AND(A_kon_H1!BJ20=0,A_kon_H1!BK20=1),1,0)*BM$2</f>
        <v>0</v>
      </c>
      <c r="BN20">
        <f>IF(AND(A_kon_H1!BK20=0,A_kon_H1!BL20=1),1,0)*BN$2</f>
        <v>0</v>
      </c>
      <c r="BO20">
        <f>IF(AND(A_kon_H1!BL20=0,A_kon_H1!BM20=1),1,0)*BO$2</f>
        <v>0</v>
      </c>
      <c r="BP20">
        <f>IF(AND(A_kon_H1!BM20=0,A_kon_H1!BN20=1),1,0)*BP$2</f>
        <v>0</v>
      </c>
      <c r="BQ20">
        <f>IF(AND(A_kon_H1!BN20=0,A_kon_H1!BO20=1),1,0)*BQ$2</f>
        <v>0</v>
      </c>
      <c r="BR20">
        <f>IF(AND(A_kon_H1!BO20=0,A_kon_H1!BP20=1),1,0)*BR$2</f>
        <v>0</v>
      </c>
      <c r="BS20">
        <f>IF(AND(A_kon_H1!BP20=0,A_kon_H1!BQ20=1),1,0)*BS$2</f>
        <v>0</v>
      </c>
      <c r="BT20">
        <f>IF(AND(A_kon_H1!BQ20=0,A_kon_H1!BR20=1),1,0)*BT$2</f>
        <v>0</v>
      </c>
      <c r="BU20">
        <f>IF(AND(A_kon_H1!BR20=0,A_kon_H1!BS20=1),1,0)*BU$2</f>
        <v>0</v>
      </c>
      <c r="BV20">
        <f>IF(AND(A_kon_H1!BS20=0,A_kon_H1!BT20=1),1,0)*BV$2</f>
        <v>0</v>
      </c>
      <c r="BW20">
        <f>IF(AND(A_kon_H1!BT20=0,A_kon_H1!BU20=1),1,0)*BW$2</f>
        <v>0</v>
      </c>
      <c r="BX20">
        <f>IF(AND(A_kon_H1!BU20=0,A_kon_H1!BV20=1),1,0)*BX$2</f>
        <v>0</v>
      </c>
      <c r="BY20">
        <f>IF(AND(A_kon_H1!BV20=0,A_kon_H1!BW20=1),1,0)*BY$2</f>
        <v>0</v>
      </c>
      <c r="BZ20">
        <f>IF(AND(A_kon_H1!BW20=0,A_kon_H1!BX20=1),1,0)*BZ$2</f>
        <v>0</v>
      </c>
      <c r="CA20">
        <f>IF(AND(A_kon_H1!BX20=0,A_kon_H1!BY20=1),1,0)*CA$2</f>
        <v>0</v>
      </c>
      <c r="CB20">
        <f>IF(AND(A_kon_H1!BY20=0,A_kon_H1!BZ20=1),1,0)*CB$2</f>
        <v>0</v>
      </c>
      <c r="CC20">
        <f>IF(AND(A_kon_H1!BZ20=0,A_kon_H1!CA20=1),1,0)*CC$2</f>
        <v>0</v>
      </c>
      <c r="CD20">
        <f>IF(AND(A_kon_H1!CA20=0,A_kon_H1!CB20=1),1,0)*CD$2</f>
        <v>0</v>
      </c>
      <c r="CE20">
        <f>IF(AND(A_kon_H1!CB20=0,A_kon_H1!CC20=1),1,0)*CE$2</f>
        <v>0</v>
      </c>
      <c r="CF20">
        <f>IF(AND(A_kon_H1!CC20=0,A_kon_H1!CD20=1),1,0)*CF$2</f>
        <v>0</v>
      </c>
      <c r="CG20">
        <f>IF(AND(A_kon_H1!CD20=0,A_kon_H1!CE20=1),1,0)*CG$2</f>
        <v>0</v>
      </c>
      <c r="CH20">
        <f>IF(AND(A_kon_H1!CE20=0,A_kon_H1!CF20=1),1,0)*CH$2</f>
        <v>0</v>
      </c>
      <c r="CI20">
        <f>IF(AND(A_kon_H1!CF20=0,A_kon_H1!CG20=1),1,0)*CI$2</f>
        <v>0</v>
      </c>
      <c r="CJ20">
        <f>IF(AND(A_kon_H1!CG20=0,A_kon_H1!CH20=1),1,0)*CJ$2</f>
        <v>0</v>
      </c>
      <c r="CK20">
        <f>IF(AND(A_kon_H1!CH20=0,A_kon_H1!CI20=1),1,0)*CK$2</f>
        <v>0</v>
      </c>
      <c r="CL20">
        <f>IF(AND(A_kon_H1!CI20=0,A_kon_H1!CJ20=1),1,0)*CL$2</f>
        <v>0</v>
      </c>
      <c r="CM20">
        <f>IF(AND(A_kon_H1!CJ20=0,A_kon_H1!CK20=1),1,0)*CM$2</f>
        <v>0</v>
      </c>
      <c r="CN20">
        <f>IF(AND(A_kon_H1!CK20=0,A_kon_H1!CL20=1),1,0)*CN$2</f>
        <v>0</v>
      </c>
      <c r="CO20">
        <f>IF(AND(A_kon_H1!CL20=0,A_kon_H1!CM20=1),1,0)*CO$2</f>
        <v>0</v>
      </c>
      <c r="CP20">
        <f>IF(AND(A_kon_H1!CM20=0,A_kon_H1!CN20=1),1,0)*CP$2</f>
        <v>0</v>
      </c>
      <c r="CQ20">
        <f>IF(AND(A_kon_H1!CN20=0,A_kon_H1!CO20=1),1,0)*CQ$2</f>
        <v>0</v>
      </c>
      <c r="CR20">
        <f>IF(AND(A_kon_H1!CO20=0,A_kon_H1!CP20=1),1,0)*CR$2</f>
        <v>0</v>
      </c>
      <c r="CS20">
        <f>IF(AND(A_kon_H1!CP20=0,A_kon_H1!CQ20=1),1,0)*CS$2</f>
        <v>0</v>
      </c>
      <c r="CT20">
        <f>IF(AND(A_kon_H1!CQ20=0,A_kon_H1!CR20=1),1,0)*CT$2</f>
        <v>0</v>
      </c>
      <c r="CU20">
        <f>IF(AND(A_kon_H1!CR20=0,A_kon_H1!CS20=1),1,0)*CU$2</f>
        <v>0</v>
      </c>
      <c r="CV20">
        <f>IF(AND(A_kon_H1!CS20=0,A_kon_H1!CT20=1),1,0)*CV$2</f>
        <v>0</v>
      </c>
      <c r="CW20">
        <f>IF(AND(A_kon_H1!CT20=0,A_kon_H1!CU20=1),1,0)*CW$2</f>
        <v>0</v>
      </c>
      <c r="CX20">
        <f>IF(AND(A_kon_H1!CU20=0,A_kon_H1!CV20=1),1,0)*CX$2</f>
        <v>0</v>
      </c>
      <c r="CY20">
        <f>IF(AND(A_kon_H1!CV20=0,A_kon_H1!CW20=1),1,0)*CY$2</f>
        <v>0</v>
      </c>
      <c r="CZ20">
        <f>IF(AND(A_kon_H1!CW20=0,A_kon_H1!CX20=1),1,0)*CZ$2</f>
        <v>0</v>
      </c>
    </row>
    <row r="21" spans="1:104" x14ac:dyDescent="0.25">
      <c r="A21" s="6">
        <v>205.56913310282567</v>
      </c>
      <c r="B21" s="6">
        <f t="shared" si="0"/>
        <v>193.5</v>
      </c>
      <c r="C21" s="4">
        <f>(A21/$E$2)^($B$1-1)-(B21/$E$2)^($B$1-1)</f>
        <v>7.3531928177062791E-3</v>
      </c>
      <c r="E21">
        <f>IF(AND(A_kon_H1!B21=0,A_kon_H1!C21=1),1,0)*E$2</f>
        <v>0</v>
      </c>
      <c r="F21">
        <f>IF(AND(A_kon_H1!C21=0,A_kon_H1!D21=1),1,0)*F$2</f>
        <v>0</v>
      </c>
      <c r="G21">
        <f>IF(AND(A_kon_H1!D21=0,A_kon_H1!E21=1),1,0)*G$2</f>
        <v>0</v>
      </c>
      <c r="H21">
        <f>IF(AND(A_kon_H1!E21=0,A_kon_H1!F21=1),1,0)*H$2</f>
        <v>193.5</v>
      </c>
      <c r="I21">
        <f>IF(AND(A_kon_H1!F21=0,A_kon_H1!G21=1),1,0)*I$2</f>
        <v>0</v>
      </c>
      <c r="J21">
        <f>IF(AND(A_kon_H1!G21=0,A_kon_H1!H21=1),1,0)*J$2</f>
        <v>0</v>
      </c>
      <c r="K21">
        <f>IF(AND(A_kon_H1!H21=0,A_kon_H1!I21=1),1,0)*K$2</f>
        <v>0</v>
      </c>
      <c r="L21">
        <f>IF(AND(A_kon_H1!I21=0,A_kon_H1!J21=1),1,0)*L$2</f>
        <v>0</v>
      </c>
      <c r="M21">
        <f>IF(AND(A_kon_H1!J21=0,A_kon_H1!K21=1),1,0)*M$2</f>
        <v>0</v>
      </c>
      <c r="N21">
        <f>IF(AND(A_kon_H1!K21=0,A_kon_H1!L21=1),1,0)*N$2</f>
        <v>0</v>
      </c>
      <c r="O21">
        <f>IF(AND(A_kon_H1!L21=0,A_kon_H1!M21=1),1,0)*O$2</f>
        <v>0</v>
      </c>
      <c r="P21">
        <f>IF(AND(A_kon_H1!M21=0,A_kon_H1!N21=1),1,0)*P$2</f>
        <v>0</v>
      </c>
      <c r="Q21">
        <f>IF(AND(A_kon_H1!N21=0,A_kon_H1!O21=1),1,0)*Q$2</f>
        <v>0</v>
      </c>
      <c r="R21">
        <f>IF(AND(A_kon_H1!O21=0,A_kon_H1!P21=1),1,0)*R$2</f>
        <v>0</v>
      </c>
      <c r="S21">
        <f>IF(AND(A_kon_H1!P21=0,A_kon_H1!Q21=1),1,0)*S$2</f>
        <v>0</v>
      </c>
      <c r="T21">
        <f>IF(AND(A_kon_H1!Q21=0,A_kon_H1!R21=1),1,0)*T$2</f>
        <v>0</v>
      </c>
      <c r="U21">
        <f>IF(AND(A_kon_H1!R21=0,A_kon_H1!S21=1),1,0)*U$2</f>
        <v>0</v>
      </c>
      <c r="V21">
        <f>IF(AND(A_kon_H1!S21=0,A_kon_H1!T21=1),1,0)*V$2</f>
        <v>0</v>
      </c>
      <c r="W21">
        <f>IF(AND(A_kon_H1!T21=0,A_kon_H1!U21=1),1,0)*W$2</f>
        <v>0</v>
      </c>
      <c r="X21">
        <f>IF(AND(A_kon_H1!U21=0,A_kon_H1!V21=1),1,0)*X$2</f>
        <v>0</v>
      </c>
      <c r="Y21">
        <f>IF(AND(A_kon_H1!V21=0,A_kon_H1!W21=1),1,0)*Y$2</f>
        <v>0</v>
      </c>
      <c r="Z21">
        <f>IF(AND(A_kon_H1!W21=0,A_kon_H1!X21=1),1,0)*Z$2</f>
        <v>0</v>
      </c>
      <c r="AA21">
        <f>IF(AND(A_kon_H1!X21=0,A_kon_H1!Y21=1),1,0)*AA$2</f>
        <v>0</v>
      </c>
      <c r="AB21">
        <f>IF(AND(A_kon_H1!Y21=0,A_kon_H1!Z21=1),1,0)*AB$2</f>
        <v>0</v>
      </c>
      <c r="AC21">
        <f>IF(AND(A_kon_H1!Z21=0,A_kon_H1!AA21=1),1,0)*AC$2</f>
        <v>0</v>
      </c>
      <c r="AD21">
        <f>IF(AND(A_kon_H1!AA21=0,A_kon_H1!AB21=1),1,0)*AD$2</f>
        <v>0</v>
      </c>
      <c r="AE21">
        <f>IF(AND(A_kon_H1!AB21=0,A_kon_H1!AC21=1),1,0)*AE$2</f>
        <v>0</v>
      </c>
      <c r="AF21">
        <f>IF(AND(A_kon_H1!AC21=0,A_kon_H1!AD21=1),1,0)*AF$2</f>
        <v>0</v>
      </c>
      <c r="AG21">
        <f>IF(AND(A_kon_H1!AD21=0,A_kon_H1!AE21=1),1,0)*AG$2</f>
        <v>0</v>
      </c>
      <c r="AH21">
        <f>IF(AND(A_kon_H1!AE21=0,A_kon_H1!AF21=1),1,0)*AH$2</f>
        <v>0</v>
      </c>
      <c r="AI21">
        <f>IF(AND(A_kon_H1!AF21=0,A_kon_H1!AG21=1),1,0)*AI$2</f>
        <v>0</v>
      </c>
      <c r="AJ21">
        <f>IF(AND(A_kon_H1!AG21=0,A_kon_H1!AH21=1),1,0)*AJ$2</f>
        <v>0</v>
      </c>
      <c r="AK21">
        <f>IF(AND(A_kon_H1!AH21=0,A_kon_H1!AI21=1),1,0)*AK$2</f>
        <v>0</v>
      </c>
      <c r="AL21">
        <f>IF(AND(A_kon_H1!AI21=0,A_kon_H1!AJ21=1),1,0)*AL$2</f>
        <v>0</v>
      </c>
      <c r="AM21">
        <f>IF(AND(A_kon_H1!AJ21=0,A_kon_H1!AK21=1),1,0)*AM$2</f>
        <v>0</v>
      </c>
      <c r="AN21">
        <f>IF(AND(A_kon_H1!AK21=0,A_kon_H1!AL21=1),1,0)*AN$2</f>
        <v>0</v>
      </c>
      <c r="AO21">
        <f>IF(AND(A_kon_H1!AL21=0,A_kon_H1!AM21=1),1,0)*AO$2</f>
        <v>0</v>
      </c>
      <c r="AP21">
        <f>IF(AND(A_kon_H1!AM21=0,A_kon_H1!AN21=1),1,0)*AP$2</f>
        <v>0</v>
      </c>
      <c r="AQ21">
        <f>IF(AND(A_kon_H1!AN21=0,A_kon_H1!AO21=1),1,0)*AQ$2</f>
        <v>0</v>
      </c>
      <c r="AR21">
        <f>IF(AND(A_kon_H1!AO21=0,A_kon_H1!AP21=1),1,0)*AR$2</f>
        <v>0</v>
      </c>
      <c r="AS21">
        <f>IF(AND(A_kon_H1!AP21=0,A_kon_H1!AQ21=1),1,0)*AS$2</f>
        <v>0</v>
      </c>
      <c r="AT21">
        <f>IF(AND(A_kon_H1!AQ21=0,A_kon_H1!AR21=1),1,0)*AT$2</f>
        <v>0</v>
      </c>
      <c r="AU21">
        <f>IF(AND(A_kon_H1!AR21=0,A_kon_H1!AS21=1),1,0)*AU$2</f>
        <v>0</v>
      </c>
      <c r="AV21">
        <f>IF(AND(A_kon_H1!AS21=0,A_kon_H1!AT21=1),1,0)*AV$2</f>
        <v>0</v>
      </c>
      <c r="AW21">
        <f>IF(AND(A_kon_H1!AT21=0,A_kon_H1!AU21=1),1,0)*AW$2</f>
        <v>0</v>
      </c>
      <c r="AX21">
        <f>IF(AND(A_kon_H1!AU21=0,A_kon_H1!AV21=1),1,0)*AX$2</f>
        <v>0</v>
      </c>
      <c r="AY21">
        <f>IF(AND(A_kon_H1!AV21=0,A_kon_H1!AW21=1),1,0)*AY$2</f>
        <v>0</v>
      </c>
      <c r="AZ21">
        <f>IF(AND(A_kon_H1!AW21=0,A_kon_H1!AX21=1),1,0)*AZ$2</f>
        <v>0</v>
      </c>
      <c r="BA21">
        <f>IF(AND(A_kon_H1!AX21=0,A_kon_H1!AY21=1),1,0)*BA$2</f>
        <v>0</v>
      </c>
      <c r="BB21">
        <f>IF(AND(A_kon_H1!AY21=0,A_kon_H1!AZ21=1),1,0)*BB$2</f>
        <v>0</v>
      </c>
      <c r="BC21">
        <f>IF(AND(A_kon_H1!AZ21=0,A_kon_H1!BA21=1),1,0)*BC$2</f>
        <v>0</v>
      </c>
      <c r="BD21">
        <f>IF(AND(A_kon_H1!BA21=0,A_kon_H1!BB21=1),1,0)*BD$2</f>
        <v>0</v>
      </c>
      <c r="BE21">
        <f>IF(AND(A_kon_H1!BB21=0,A_kon_H1!BC21=1),1,0)*BE$2</f>
        <v>0</v>
      </c>
      <c r="BF21">
        <f>IF(AND(A_kon_H1!BC21=0,A_kon_H1!BD21=1),1,0)*BF$2</f>
        <v>0</v>
      </c>
      <c r="BG21">
        <f>IF(AND(A_kon_H1!BD21=0,A_kon_H1!BE21=1),1,0)*BG$2</f>
        <v>0</v>
      </c>
      <c r="BH21">
        <f>IF(AND(A_kon_H1!BE21=0,A_kon_H1!BF21=1),1,0)*BH$2</f>
        <v>0</v>
      </c>
      <c r="BI21">
        <f>IF(AND(A_kon_H1!BF21=0,A_kon_H1!BG21=1),1,0)*BI$2</f>
        <v>0</v>
      </c>
      <c r="BJ21">
        <f>IF(AND(A_kon_H1!BG21=0,A_kon_H1!BH21=1),1,0)*BJ$2</f>
        <v>0</v>
      </c>
      <c r="BK21">
        <f>IF(AND(A_kon_H1!BH21=0,A_kon_H1!BI21=1),1,0)*BK$2</f>
        <v>0</v>
      </c>
      <c r="BL21">
        <f>IF(AND(A_kon_H1!BI21=0,A_kon_H1!BJ21=1),1,0)*BL$2</f>
        <v>0</v>
      </c>
      <c r="BM21">
        <f>IF(AND(A_kon_H1!BJ21=0,A_kon_H1!BK21=1),1,0)*BM$2</f>
        <v>0</v>
      </c>
      <c r="BN21">
        <f>IF(AND(A_kon_H1!BK21=0,A_kon_H1!BL21=1),1,0)*BN$2</f>
        <v>0</v>
      </c>
      <c r="BO21">
        <f>IF(AND(A_kon_H1!BL21=0,A_kon_H1!BM21=1),1,0)*BO$2</f>
        <v>0</v>
      </c>
      <c r="BP21">
        <f>IF(AND(A_kon_H1!BM21=0,A_kon_H1!BN21=1),1,0)*BP$2</f>
        <v>0</v>
      </c>
      <c r="BQ21">
        <f>IF(AND(A_kon_H1!BN21=0,A_kon_H1!BO21=1),1,0)*BQ$2</f>
        <v>0</v>
      </c>
      <c r="BR21">
        <f>IF(AND(A_kon_H1!BO21=0,A_kon_H1!BP21=1),1,0)*BR$2</f>
        <v>0</v>
      </c>
      <c r="BS21">
        <f>IF(AND(A_kon_H1!BP21=0,A_kon_H1!BQ21=1),1,0)*BS$2</f>
        <v>0</v>
      </c>
      <c r="BT21">
        <f>IF(AND(A_kon_H1!BQ21=0,A_kon_H1!BR21=1),1,0)*BT$2</f>
        <v>0</v>
      </c>
      <c r="BU21">
        <f>IF(AND(A_kon_H1!BR21=0,A_kon_H1!BS21=1),1,0)*BU$2</f>
        <v>0</v>
      </c>
      <c r="BV21">
        <f>IF(AND(A_kon_H1!BS21=0,A_kon_H1!BT21=1),1,0)*BV$2</f>
        <v>0</v>
      </c>
      <c r="BW21">
        <f>IF(AND(A_kon_H1!BT21=0,A_kon_H1!BU21=1),1,0)*BW$2</f>
        <v>0</v>
      </c>
      <c r="BX21">
        <f>IF(AND(A_kon_H1!BU21=0,A_kon_H1!BV21=1),1,0)*BX$2</f>
        <v>0</v>
      </c>
      <c r="BY21">
        <f>IF(AND(A_kon_H1!BV21=0,A_kon_H1!BW21=1),1,0)*BY$2</f>
        <v>0</v>
      </c>
      <c r="BZ21">
        <f>IF(AND(A_kon_H1!BW21=0,A_kon_H1!BX21=1),1,0)*BZ$2</f>
        <v>0</v>
      </c>
      <c r="CA21">
        <f>IF(AND(A_kon_H1!BX21=0,A_kon_H1!BY21=1),1,0)*CA$2</f>
        <v>0</v>
      </c>
      <c r="CB21">
        <f>IF(AND(A_kon_H1!BY21=0,A_kon_H1!BZ21=1),1,0)*CB$2</f>
        <v>0</v>
      </c>
      <c r="CC21">
        <f>IF(AND(A_kon_H1!BZ21=0,A_kon_H1!CA21=1),1,0)*CC$2</f>
        <v>0</v>
      </c>
      <c r="CD21">
        <f>IF(AND(A_kon_H1!CA21=0,A_kon_H1!CB21=1),1,0)*CD$2</f>
        <v>0</v>
      </c>
      <c r="CE21">
        <f>IF(AND(A_kon_H1!CB21=0,A_kon_H1!CC21=1),1,0)*CE$2</f>
        <v>0</v>
      </c>
      <c r="CF21">
        <f>IF(AND(A_kon_H1!CC21=0,A_kon_H1!CD21=1),1,0)*CF$2</f>
        <v>0</v>
      </c>
      <c r="CG21">
        <f>IF(AND(A_kon_H1!CD21=0,A_kon_H1!CE21=1),1,0)*CG$2</f>
        <v>0</v>
      </c>
      <c r="CH21">
        <f>IF(AND(A_kon_H1!CE21=0,A_kon_H1!CF21=1),1,0)*CH$2</f>
        <v>0</v>
      </c>
      <c r="CI21">
        <f>IF(AND(A_kon_H1!CF21=0,A_kon_H1!CG21=1),1,0)*CI$2</f>
        <v>0</v>
      </c>
      <c r="CJ21">
        <f>IF(AND(A_kon_H1!CG21=0,A_kon_H1!CH21=1),1,0)*CJ$2</f>
        <v>0</v>
      </c>
      <c r="CK21">
        <f>IF(AND(A_kon_H1!CH21=0,A_kon_H1!CI21=1),1,0)*CK$2</f>
        <v>0</v>
      </c>
      <c r="CL21">
        <f>IF(AND(A_kon_H1!CI21=0,A_kon_H1!CJ21=1),1,0)*CL$2</f>
        <v>0</v>
      </c>
      <c r="CM21">
        <f>IF(AND(A_kon_H1!CJ21=0,A_kon_H1!CK21=1),1,0)*CM$2</f>
        <v>0</v>
      </c>
      <c r="CN21">
        <f>IF(AND(A_kon_H1!CK21=0,A_kon_H1!CL21=1),1,0)*CN$2</f>
        <v>0</v>
      </c>
      <c r="CO21">
        <f>IF(AND(A_kon_H1!CL21=0,A_kon_H1!CM21=1),1,0)*CO$2</f>
        <v>0</v>
      </c>
      <c r="CP21">
        <f>IF(AND(A_kon_H1!CM21=0,A_kon_H1!CN21=1),1,0)*CP$2</f>
        <v>0</v>
      </c>
      <c r="CQ21">
        <f>IF(AND(A_kon_H1!CN21=0,A_kon_H1!CO21=1),1,0)*CQ$2</f>
        <v>0</v>
      </c>
      <c r="CR21">
        <f>IF(AND(A_kon_H1!CO21=0,A_kon_H1!CP21=1),1,0)*CR$2</f>
        <v>0</v>
      </c>
      <c r="CS21">
        <f>IF(AND(A_kon_H1!CP21=0,A_kon_H1!CQ21=1),1,0)*CS$2</f>
        <v>0</v>
      </c>
      <c r="CT21">
        <f>IF(AND(A_kon_H1!CQ21=0,A_kon_H1!CR21=1),1,0)*CT$2</f>
        <v>0</v>
      </c>
      <c r="CU21">
        <f>IF(AND(A_kon_H1!CR21=0,A_kon_H1!CS21=1),1,0)*CU$2</f>
        <v>0</v>
      </c>
      <c r="CV21">
        <f>IF(AND(A_kon_H1!CS21=0,A_kon_H1!CT21=1),1,0)*CV$2</f>
        <v>0</v>
      </c>
      <c r="CW21">
        <f>IF(AND(A_kon_H1!CT21=0,A_kon_H1!CU21=1),1,0)*CW$2</f>
        <v>0</v>
      </c>
      <c r="CX21">
        <f>IF(AND(A_kon_H1!CU21=0,A_kon_H1!CV21=1),1,0)*CX$2</f>
        <v>0</v>
      </c>
      <c r="CY21">
        <f>IF(AND(A_kon_H1!CV21=0,A_kon_H1!CW21=1),1,0)*CY$2</f>
        <v>0</v>
      </c>
      <c r="CZ21">
        <f>IF(AND(A_kon_H1!CW21=0,A_kon_H1!CX21=1),1,0)*CZ$2</f>
        <v>0</v>
      </c>
    </row>
    <row r="22" spans="1:104" x14ac:dyDescent="0.25">
      <c r="A22" s="6">
        <v>196.85367626962758</v>
      </c>
      <c r="B22" s="6">
        <f t="shared" si="0"/>
        <v>193.5</v>
      </c>
      <c r="C22" s="4">
        <f>(A22/$E$2)^($B$1-1)-(B22/$E$2)^($B$1-1)</f>
        <v>1.9106732880729525E-3</v>
      </c>
      <c r="E22">
        <f>IF(AND(A_kon_H1!B22=0,A_kon_H1!C22=1),1,0)*E$2</f>
        <v>0</v>
      </c>
      <c r="F22">
        <f>IF(AND(A_kon_H1!C22=0,A_kon_H1!D22=1),1,0)*F$2</f>
        <v>0</v>
      </c>
      <c r="G22">
        <f>IF(AND(A_kon_H1!D22=0,A_kon_H1!E22=1),1,0)*G$2</f>
        <v>0</v>
      </c>
      <c r="H22">
        <f>IF(AND(A_kon_H1!E22=0,A_kon_H1!F22=1),1,0)*H$2</f>
        <v>193.5</v>
      </c>
      <c r="I22">
        <f>IF(AND(A_kon_H1!F22=0,A_kon_H1!G22=1),1,0)*I$2</f>
        <v>0</v>
      </c>
      <c r="J22">
        <f>IF(AND(A_kon_H1!G22=0,A_kon_H1!H22=1),1,0)*J$2</f>
        <v>0</v>
      </c>
      <c r="K22">
        <f>IF(AND(A_kon_H1!H22=0,A_kon_H1!I22=1),1,0)*K$2</f>
        <v>0</v>
      </c>
      <c r="L22">
        <f>IF(AND(A_kon_H1!I22=0,A_kon_H1!J22=1),1,0)*L$2</f>
        <v>0</v>
      </c>
      <c r="M22">
        <f>IF(AND(A_kon_H1!J22=0,A_kon_H1!K22=1),1,0)*M$2</f>
        <v>0</v>
      </c>
      <c r="N22">
        <f>IF(AND(A_kon_H1!K22=0,A_kon_H1!L22=1),1,0)*N$2</f>
        <v>0</v>
      </c>
      <c r="O22">
        <f>IF(AND(A_kon_H1!L22=0,A_kon_H1!M22=1),1,0)*O$2</f>
        <v>0</v>
      </c>
      <c r="P22">
        <f>IF(AND(A_kon_H1!M22=0,A_kon_H1!N22=1),1,0)*P$2</f>
        <v>0</v>
      </c>
      <c r="Q22">
        <f>IF(AND(A_kon_H1!N22=0,A_kon_H1!O22=1),1,0)*Q$2</f>
        <v>0</v>
      </c>
      <c r="R22">
        <f>IF(AND(A_kon_H1!O22=0,A_kon_H1!P22=1),1,0)*R$2</f>
        <v>0</v>
      </c>
      <c r="S22">
        <f>IF(AND(A_kon_H1!P22=0,A_kon_H1!Q22=1),1,0)*S$2</f>
        <v>0</v>
      </c>
      <c r="T22">
        <f>IF(AND(A_kon_H1!Q22=0,A_kon_H1!R22=1),1,0)*T$2</f>
        <v>0</v>
      </c>
      <c r="U22">
        <f>IF(AND(A_kon_H1!R22=0,A_kon_H1!S22=1),1,0)*U$2</f>
        <v>0</v>
      </c>
      <c r="V22">
        <f>IF(AND(A_kon_H1!S22=0,A_kon_H1!T22=1),1,0)*V$2</f>
        <v>0</v>
      </c>
      <c r="W22">
        <f>IF(AND(A_kon_H1!T22=0,A_kon_H1!U22=1),1,0)*W$2</f>
        <v>0</v>
      </c>
      <c r="X22">
        <f>IF(AND(A_kon_H1!U22=0,A_kon_H1!V22=1),1,0)*X$2</f>
        <v>0</v>
      </c>
      <c r="Y22">
        <f>IF(AND(A_kon_H1!V22=0,A_kon_H1!W22=1),1,0)*Y$2</f>
        <v>0</v>
      </c>
      <c r="Z22">
        <f>IF(AND(A_kon_H1!W22=0,A_kon_H1!X22=1),1,0)*Z$2</f>
        <v>0</v>
      </c>
      <c r="AA22">
        <f>IF(AND(A_kon_H1!X22=0,A_kon_H1!Y22=1),1,0)*AA$2</f>
        <v>0</v>
      </c>
      <c r="AB22">
        <f>IF(AND(A_kon_H1!Y22=0,A_kon_H1!Z22=1),1,0)*AB$2</f>
        <v>0</v>
      </c>
      <c r="AC22">
        <f>IF(AND(A_kon_H1!Z22=0,A_kon_H1!AA22=1),1,0)*AC$2</f>
        <v>0</v>
      </c>
      <c r="AD22">
        <f>IF(AND(A_kon_H1!AA22=0,A_kon_H1!AB22=1),1,0)*AD$2</f>
        <v>0</v>
      </c>
      <c r="AE22">
        <f>IF(AND(A_kon_H1!AB22=0,A_kon_H1!AC22=1),1,0)*AE$2</f>
        <v>0</v>
      </c>
      <c r="AF22">
        <f>IF(AND(A_kon_H1!AC22=0,A_kon_H1!AD22=1),1,0)*AF$2</f>
        <v>0</v>
      </c>
      <c r="AG22">
        <f>IF(AND(A_kon_H1!AD22=0,A_kon_H1!AE22=1),1,0)*AG$2</f>
        <v>0</v>
      </c>
      <c r="AH22">
        <f>IF(AND(A_kon_H1!AE22=0,A_kon_H1!AF22=1),1,0)*AH$2</f>
        <v>0</v>
      </c>
      <c r="AI22">
        <f>IF(AND(A_kon_H1!AF22=0,A_kon_H1!AG22=1),1,0)*AI$2</f>
        <v>0</v>
      </c>
      <c r="AJ22">
        <f>IF(AND(A_kon_H1!AG22=0,A_kon_H1!AH22=1),1,0)*AJ$2</f>
        <v>0</v>
      </c>
      <c r="AK22">
        <f>IF(AND(A_kon_H1!AH22=0,A_kon_H1!AI22=1),1,0)*AK$2</f>
        <v>0</v>
      </c>
      <c r="AL22">
        <f>IF(AND(A_kon_H1!AI22=0,A_kon_H1!AJ22=1),1,0)*AL$2</f>
        <v>0</v>
      </c>
      <c r="AM22">
        <f>IF(AND(A_kon_H1!AJ22=0,A_kon_H1!AK22=1),1,0)*AM$2</f>
        <v>0</v>
      </c>
      <c r="AN22">
        <f>IF(AND(A_kon_H1!AK22=0,A_kon_H1!AL22=1),1,0)*AN$2</f>
        <v>0</v>
      </c>
      <c r="AO22">
        <f>IF(AND(A_kon_H1!AL22=0,A_kon_H1!AM22=1),1,0)*AO$2</f>
        <v>0</v>
      </c>
      <c r="AP22">
        <f>IF(AND(A_kon_H1!AM22=0,A_kon_H1!AN22=1),1,0)*AP$2</f>
        <v>0</v>
      </c>
      <c r="AQ22">
        <f>IF(AND(A_kon_H1!AN22=0,A_kon_H1!AO22=1),1,0)*AQ$2</f>
        <v>0</v>
      </c>
      <c r="AR22">
        <f>IF(AND(A_kon_H1!AO22=0,A_kon_H1!AP22=1),1,0)*AR$2</f>
        <v>0</v>
      </c>
      <c r="AS22">
        <f>IF(AND(A_kon_H1!AP22=0,A_kon_H1!AQ22=1),1,0)*AS$2</f>
        <v>0</v>
      </c>
      <c r="AT22">
        <f>IF(AND(A_kon_H1!AQ22=0,A_kon_H1!AR22=1),1,0)*AT$2</f>
        <v>0</v>
      </c>
      <c r="AU22">
        <f>IF(AND(A_kon_H1!AR22=0,A_kon_H1!AS22=1),1,0)*AU$2</f>
        <v>0</v>
      </c>
      <c r="AV22">
        <f>IF(AND(A_kon_H1!AS22=0,A_kon_H1!AT22=1),1,0)*AV$2</f>
        <v>0</v>
      </c>
      <c r="AW22">
        <f>IF(AND(A_kon_H1!AT22=0,A_kon_H1!AU22=1),1,0)*AW$2</f>
        <v>0</v>
      </c>
      <c r="AX22">
        <f>IF(AND(A_kon_H1!AU22=0,A_kon_H1!AV22=1),1,0)*AX$2</f>
        <v>0</v>
      </c>
      <c r="AY22">
        <f>IF(AND(A_kon_H1!AV22=0,A_kon_H1!AW22=1),1,0)*AY$2</f>
        <v>0</v>
      </c>
      <c r="AZ22">
        <f>IF(AND(A_kon_H1!AW22=0,A_kon_H1!AX22=1),1,0)*AZ$2</f>
        <v>0</v>
      </c>
      <c r="BA22">
        <f>IF(AND(A_kon_H1!AX22=0,A_kon_H1!AY22=1),1,0)*BA$2</f>
        <v>0</v>
      </c>
      <c r="BB22">
        <f>IF(AND(A_kon_H1!AY22=0,A_kon_H1!AZ22=1),1,0)*BB$2</f>
        <v>0</v>
      </c>
      <c r="BC22">
        <f>IF(AND(A_kon_H1!AZ22=0,A_kon_H1!BA22=1),1,0)*BC$2</f>
        <v>0</v>
      </c>
      <c r="BD22">
        <f>IF(AND(A_kon_H1!BA22=0,A_kon_H1!BB22=1),1,0)*BD$2</f>
        <v>0</v>
      </c>
      <c r="BE22">
        <f>IF(AND(A_kon_H1!BB22=0,A_kon_H1!BC22=1),1,0)*BE$2</f>
        <v>0</v>
      </c>
      <c r="BF22">
        <f>IF(AND(A_kon_H1!BC22=0,A_kon_H1!BD22=1),1,0)*BF$2</f>
        <v>0</v>
      </c>
      <c r="BG22">
        <f>IF(AND(A_kon_H1!BD22=0,A_kon_H1!BE22=1),1,0)*BG$2</f>
        <v>0</v>
      </c>
      <c r="BH22">
        <f>IF(AND(A_kon_H1!BE22=0,A_kon_H1!BF22=1),1,0)*BH$2</f>
        <v>0</v>
      </c>
      <c r="BI22">
        <f>IF(AND(A_kon_H1!BF22=0,A_kon_H1!BG22=1),1,0)*BI$2</f>
        <v>0</v>
      </c>
      <c r="BJ22">
        <f>IF(AND(A_kon_H1!BG22=0,A_kon_H1!BH22=1),1,0)*BJ$2</f>
        <v>0</v>
      </c>
      <c r="BK22">
        <f>IF(AND(A_kon_H1!BH22=0,A_kon_H1!BI22=1),1,0)*BK$2</f>
        <v>0</v>
      </c>
      <c r="BL22">
        <f>IF(AND(A_kon_H1!BI22=0,A_kon_H1!BJ22=1),1,0)*BL$2</f>
        <v>0</v>
      </c>
      <c r="BM22">
        <f>IF(AND(A_kon_H1!BJ22=0,A_kon_H1!BK22=1),1,0)*BM$2</f>
        <v>0</v>
      </c>
      <c r="BN22">
        <f>IF(AND(A_kon_H1!BK22=0,A_kon_H1!BL22=1),1,0)*BN$2</f>
        <v>0</v>
      </c>
      <c r="BO22">
        <f>IF(AND(A_kon_H1!BL22=0,A_kon_H1!BM22=1),1,0)*BO$2</f>
        <v>0</v>
      </c>
      <c r="BP22">
        <f>IF(AND(A_kon_H1!BM22=0,A_kon_H1!BN22=1),1,0)*BP$2</f>
        <v>0</v>
      </c>
      <c r="BQ22">
        <f>IF(AND(A_kon_H1!BN22=0,A_kon_H1!BO22=1),1,0)*BQ$2</f>
        <v>0</v>
      </c>
      <c r="BR22">
        <f>IF(AND(A_kon_H1!BO22=0,A_kon_H1!BP22=1),1,0)*BR$2</f>
        <v>0</v>
      </c>
      <c r="BS22">
        <f>IF(AND(A_kon_H1!BP22=0,A_kon_H1!BQ22=1),1,0)*BS$2</f>
        <v>0</v>
      </c>
      <c r="BT22">
        <f>IF(AND(A_kon_H1!BQ22=0,A_kon_H1!BR22=1),1,0)*BT$2</f>
        <v>0</v>
      </c>
      <c r="BU22">
        <f>IF(AND(A_kon_H1!BR22=0,A_kon_H1!BS22=1),1,0)*BU$2</f>
        <v>0</v>
      </c>
      <c r="BV22">
        <f>IF(AND(A_kon_H1!BS22=0,A_kon_H1!BT22=1),1,0)*BV$2</f>
        <v>0</v>
      </c>
      <c r="BW22">
        <f>IF(AND(A_kon_H1!BT22=0,A_kon_H1!BU22=1),1,0)*BW$2</f>
        <v>0</v>
      </c>
      <c r="BX22">
        <f>IF(AND(A_kon_H1!BU22=0,A_kon_H1!BV22=1),1,0)*BX$2</f>
        <v>0</v>
      </c>
      <c r="BY22">
        <f>IF(AND(A_kon_H1!BV22=0,A_kon_H1!BW22=1),1,0)*BY$2</f>
        <v>0</v>
      </c>
      <c r="BZ22">
        <f>IF(AND(A_kon_H1!BW22=0,A_kon_H1!BX22=1),1,0)*BZ$2</f>
        <v>0</v>
      </c>
      <c r="CA22">
        <f>IF(AND(A_kon_H1!BX22=0,A_kon_H1!BY22=1),1,0)*CA$2</f>
        <v>0</v>
      </c>
      <c r="CB22">
        <f>IF(AND(A_kon_H1!BY22=0,A_kon_H1!BZ22=1),1,0)*CB$2</f>
        <v>0</v>
      </c>
      <c r="CC22">
        <f>IF(AND(A_kon_H1!BZ22=0,A_kon_H1!CA22=1),1,0)*CC$2</f>
        <v>0</v>
      </c>
      <c r="CD22">
        <f>IF(AND(A_kon_H1!CA22=0,A_kon_H1!CB22=1),1,0)*CD$2</f>
        <v>0</v>
      </c>
      <c r="CE22">
        <f>IF(AND(A_kon_H1!CB22=0,A_kon_H1!CC22=1),1,0)*CE$2</f>
        <v>0</v>
      </c>
      <c r="CF22">
        <f>IF(AND(A_kon_H1!CC22=0,A_kon_H1!CD22=1),1,0)*CF$2</f>
        <v>0</v>
      </c>
      <c r="CG22">
        <f>IF(AND(A_kon_H1!CD22=0,A_kon_H1!CE22=1),1,0)*CG$2</f>
        <v>0</v>
      </c>
      <c r="CH22">
        <f>IF(AND(A_kon_H1!CE22=0,A_kon_H1!CF22=1),1,0)*CH$2</f>
        <v>0</v>
      </c>
      <c r="CI22">
        <f>IF(AND(A_kon_H1!CF22=0,A_kon_H1!CG22=1),1,0)*CI$2</f>
        <v>0</v>
      </c>
      <c r="CJ22">
        <f>IF(AND(A_kon_H1!CG22=0,A_kon_H1!CH22=1),1,0)*CJ$2</f>
        <v>0</v>
      </c>
      <c r="CK22">
        <f>IF(AND(A_kon_H1!CH22=0,A_kon_H1!CI22=1),1,0)*CK$2</f>
        <v>0</v>
      </c>
      <c r="CL22">
        <f>IF(AND(A_kon_H1!CI22=0,A_kon_H1!CJ22=1),1,0)*CL$2</f>
        <v>0</v>
      </c>
      <c r="CM22">
        <f>IF(AND(A_kon_H1!CJ22=0,A_kon_H1!CK22=1),1,0)*CM$2</f>
        <v>0</v>
      </c>
      <c r="CN22">
        <f>IF(AND(A_kon_H1!CK22=0,A_kon_H1!CL22=1),1,0)*CN$2</f>
        <v>0</v>
      </c>
      <c r="CO22">
        <f>IF(AND(A_kon_H1!CL22=0,A_kon_H1!CM22=1),1,0)*CO$2</f>
        <v>0</v>
      </c>
      <c r="CP22">
        <f>IF(AND(A_kon_H1!CM22=0,A_kon_H1!CN22=1),1,0)*CP$2</f>
        <v>0</v>
      </c>
      <c r="CQ22">
        <f>IF(AND(A_kon_H1!CN22=0,A_kon_H1!CO22=1),1,0)*CQ$2</f>
        <v>0</v>
      </c>
      <c r="CR22">
        <f>IF(AND(A_kon_H1!CO22=0,A_kon_H1!CP22=1),1,0)*CR$2</f>
        <v>0</v>
      </c>
      <c r="CS22">
        <f>IF(AND(A_kon_H1!CP22=0,A_kon_H1!CQ22=1),1,0)*CS$2</f>
        <v>0</v>
      </c>
      <c r="CT22">
        <f>IF(AND(A_kon_H1!CQ22=0,A_kon_H1!CR22=1),1,0)*CT$2</f>
        <v>0</v>
      </c>
      <c r="CU22">
        <f>IF(AND(A_kon_H1!CR22=0,A_kon_H1!CS22=1),1,0)*CU$2</f>
        <v>0</v>
      </c>
      <c r="CV22">
        <f>IF(AND(A_kon_H1!CS22=0,A_kon_H1!CT22=1),1,0)*CV$2</f>
        <v>0</v>
      </c>
      <c r="CW22">
        <f>IF(AND(A_kon_H1!CT22=0,A_kon_H1!CU22=1),1,0)*CW$2</f>
        <v>0</v>
      </c>
      <c r="CX22">
        <f>IF(AND(A_kon_H1!CU22=0,A_kon_H1!CV22=1),1,0)*CX$2</f>
        <v>0</v>
      </c>
      <c r="CY22">
        <f>IF(AND(A_kon_H1!CV22=0,A_kon_H1!CW22=1),1,0)*CY$2</f>
        <v>0</v>
      </c>
      <c r="CZ22">
        <f>IF(AND(A_kon_H1!CW22=0,A_kon_H1!CX22=1),1,0)*CZ$2</f>
        <v>0</v>
      </c>
    </row>
    <row r="23" spans="1:104" x14ac:dyDescent="0.25">
      <c r="A23" s="6" t="str">
        <v xml:space="preserve"> </v>
      </c>
      <c r="B23" s="6"/>
      <c r="C23" s="4"/>
    </row>
    <row r="24" spans="1:104" x14ac:dyDescent="0.25">
      <c r="A24" s="6">
        <v>214.67045617561223</v>
      </c>
      <c r="B24" s="6">
        <f t="shared" si="0"/>
        <v>193.5</v>
      </c>
      <c r="C24" s="4">
        <f>(A24/$E$2)^($B$1-1)-(B24/$E$2)^($B$1-1)</f>
        <v>1.3825475765887454E-2</v>
      </c>
      <c r="E24">
        <f>IF(AND(A_kon_H1!B24=0,A_kon_H1!C24=1),1,0)*E$2</f>
        <v>0</v>
      </c>
      <c r="F24">
        <f>IF(AND(A_kon_H1!C24=0,A_kon_H1!D24=1),1,0)*F$2</f>
        <v>0</v>
      </c>
      <c r="G24">
        <f>IF(AND(A_kon_H1!D24=0,A_kon_H1!E24=1),1,0)*G$2</f>
        <v>0</v>
      </c>
      <c r="H24">
        <f>IF(AND(A_kon_H1!E24=0,A_kon_H1!F24=1),1,0)*H$2</f>
        <v>193.5</v>
      </c>
      <c r="I24">
        <f>IF(AND(A_kon_H1!F24=0,A_kon_H1!G24=1),1,0)*I$2</f>
        <v>0</v>
      </c>
      <c r="J24">
        <f>IF(AND(A_kon_H1!G24=0,A_kon_H1!H24=1),1,0)*J$2</f>
        <v>0</v>
      </c>
      <c r="K24">
        <f>IF(AND(A_kon_H1!H24=0,A_kon_H1!I24=1),1,0)*K$2</f>
        <v>0</v>
      </c>
      <c r="L24">
        <f>IF(AND(A_kon_H1!I24=0,A_kon_H1!J24=1),1,0)*L$2</f>
        <v>0</v>
      </c>
      <c r="M24">
        <f>IF(AND(A_kon_H1!J24=0,A_kon_H1!K24=1),1,0)*M$2</f>
        <v>0</v>
      </c>
      <c r="N24">
        <f>IF(AND(A_kon_H1!K24=0,A_kon_H1!L24=1),1,0)*N$2</f>
        <v>0</v>
      </c>
      <c r="O24">
        <f>IF(AND(A_kon_H1!L24=0,A_kon_H1!M24=1),1,0)*O$2</f>
        <v>0</v>
      </c>
      <c r="P24">
        <f>IF(AND(A_kon_H1!M24=0,A_kon_H1!N24=1),1,0)*P$2</f>
        <v>0</v>
      </c>
      <c r="Q24">
        <f>IF(AND(A_kon_H1!N24=0,A_kon_H1!O24=1),1,0)*Q$2</f>
        <v>0</v>
      </c>
      <c r="R24">
        <f>IF(AND(A_kon_H1!O24=0,A_kon_H1!P24=1),1,0)*R$2</f>
        <v>0</v>
      </c>
      <c r="S24">
        <f>IF(AND(A_kon_H1!P24=0,A_kon_H1!Q24=1),1,0)*S$2</f>
        <v>0</v>
      </c>
      <c r="T24">
        <f>IF(AND(A_kon_H1!Q24=0,A_kon_H1!R24=1),1,0)*T$2</f>
        <v>0</v>
      </c>
      <c r="U24">
        <f>IF(AND(A_kon_H1!R24=0,A_kon_H1!S24=1),1,0)*U$2</f>
        <v>0</v>
      </c>
      <c r="V24">
        <f>IF(AND(A_kon_H1!S24=0,A_kon_H1!T24=1),1,0)*V$2</f>
        <v>0</v>
      </c>
      <c r="W24">
        <f>IF(AND(A_kon_H1!T24=0,A_kon_H1!U24=1),1,0)*W$2</f>
        <v>0</v>
      </c>
      <c r="X24">
        <f>IF(AND(A_kon_H1!U24=0,A_kon_H1!V24=1),1,0)*X$2</f>
        <v>0</v>
      </c>
      <c r="Y24">
        <f>IF(AND(A_kon_H1!V24=0,A_kon_H1!W24=1),1,0)*Y$2</f>
        <v>0</v>
      </c>
      <c r="Z24">
        <f>IF(AND(A_kon_H1!W24=0,A_kon_H1!X24=1),1,0)*Z$2</f>
        <v>0</v>
      </c>
      <c r="AA24">
        <f>IF(AND(A_kon_H1!X24=0,A_kon_H1!Y24=1),1,0)*AA$2</f>
        <v>0</v>
      </c>
      <c r="AB24">
        <f>IF(AND(A_kon_H1!Y24=0,A_kon_H1!Z24=1),1,0)*AB$2</f>
        <v>0</v>
      </c>
      <c r="AC24">
        <f>IF(AND(A_kon_H1!Z24=0,A_kon_H1!AA24=1),1,0)*AC$2</f>
        <v>0</v>
      </c>
      <c r="AD24">
        <f>IF(AND(A_kon_H1!AA24=0,A_kon_H1!AB24=1),1,0)*AD$2</f>
        <v>0</v>
      </c>
      <c r="AE24">
        <f>IF(AND(A_kon_H1!AB24=0,A_kon_H1!AC24=1),1,0)*AE$2</f>
        <v>0</v>
      </c>
      <c r="AF24">
        <f>IF(AND(A_kon_H1!AC24=0,A_kon_H1!AD24=1),1,0)*AF$2</f>
        <v>0</v>
      </c>
      <c r="AG24">
        <f>IF(AND(A_kon_H1!AD24=0,A_kon_H1!AE24=1),1,0)*AG$2</f>
        <v>0</v>
      </c>
      <c r="AH24">
        <f>IF(AND(A_kon_H1!AE24=0,A_kon_H1!AF24=1),1,0)*AH$2</f>
        <v>0</v>
      </c>
      <c r="AI24">
        <f>IF(AND(A_kon_H1!AF24=0,A_kon_H1!AG24=1),1,0)*AI$2</f>
        <v>0</v>
      </c>
      <c r="AJ24">
        <f>IF(AND(A_kon_H1!AG24=0,A_kon_H1!AH24=1),1,0)*AJ$2</f>
        <v>0</v>
      </c>
      <c r="AK24">
        <f>IF(AND(A_kon_H1!AH24=0,A_kon_H1!AI24=1),1,0)*AK$2</f>
        <v>0</v>
      </c>
      <c r="AL24">
        <f>IF(AND(A_kon_H1!AI24=0,A_kon_H1!AJ24=1),1,0)*AL$2</f>
        <v>0</v>
      </c>
      <c r="AM24">
        <f>IF(AND(A_kon_H1!AJ24=0,A_kon_H1!AK24=1),1,0)*AM$2</f>
        <v>0</v>
      </c>
      <c r="AN24">
        <f>IF(AND(A_kon_H1!AK24=0,A_kon_H1!AL24=1),1,0)*AN$2</f>
        <v>0</v>
      </c>
      <c r="AO24">
        <f>IF(AND(A_kon_H1!AL24=0,A_kon_H1!AM24=1),1,0)*AO$2</f>
        <v>0</v>
      </c>
      <c r="AP24">
        <f>IF(AND(A_kon_H1!AM24=0,A_kon_H1!AN24=1),1,0)*AP$2</f>
        <v>0</v>
      </c>
      <c r="AQ24">
        <f>IF(AND(A_kon_H1!AN24=0,A_kon_H1!AO24=1),1,0)*AQ$2</f>
        <v>0</v>
      </c>
      <c r="AR24">
        <f>IF(AND(A_kon_H1!AO24=0,A_kon_H1!AP24=1),1,0)*AR$2</f>
        <v>0</v>
      </c>
      <c r="AS24">
        <f>IF(AND(A_kon_H1!AP24=0,A_kon_H1!AQ24=1),1,0)*AS$2</f>
        <v>0</v>
      </c>
      <c r="AT24">
        <f>IF(AND(A_kon_H1!AQ24=0,A_kon_H1!AR24=1),1,0)*AT$2</f>
        <v>0</v>
      </c>
      <c r="AU24">
        <f>IF(AND(A_kon_H1!AR24=0,A_kon_H1!AS24=1),1,0)*AU$2</f>
        <v>0</v>
      </c>
      <c r="AV24">
        <f>IF(AND(A_kon_H1!AS24=0,A_kon_H1!AT24=1),1,0)*AV$2</f>
        <v>0</v>
      </c>
      <c r="AW24">
        <f>IF(AND(A_kon_H1!AT24=0,A_kon_H1!AU24=1),1,0)*AW$2</f>
        <v>0</v>
      </c>
      <c r="AX24">
        <f>IF(AND(A_kon_H1!AU24=0,A_kon_H1!AV24=1),1,0)*AX$2</f>
        <v>0</v>
      </c>
      <c r="AY24">
        <f>IF(AND(A_kon_H1!AV24=0,A_kon_H1!AW24=1),1,0)*AY$2</f>
        <v>0</v>
      </c>
      <c r="AZ24">
        <f>IF(AND(A_kon_H1!AW24=0,A_kon_H1!AX24=1),1,0)*AZ$2</f>
        <v>0</v>
      </c>
      <c r="BA24">
        <f>IF(AND(A_kon_H1!AX24=0,A_kon_H1!AY24=1),1,0)*BA$2</f>
        <v>0</v>
      </c>
      <c r="BB24">
        <f>IF(AND(A_kon_H1!AY24=0,A_kon_H1!AZ24=1),1,0)*BB$2</f>
        <v>0</v>
      </c>
      <c r="BC24">
        <f>IF(AND(A_kon_H1!AZ24=0,A_kon_H1!BA24=1),1,0)*BC$2</f>
        <v>0</v>
      </c>
      <c r="BD24">
        <f>IF(AND(A_kon_H1!BA24=0,A_kon_H1!BB24=1),1,0)*BD$2</f>
        <v>0</v>
      </c>
      <c r="BE24">
        <f>IF(AND(A_kon_H1!BB24=0,A_kon_H1!BC24=1),1,0)*BE$2</f>
        <v>0</v>
      </c>
      <c r="BF24">
        <f>IF(AND(A_kon_H1!BC24=0,A_kon_H1!BD24=1),1,0)*BF$2</f>
        <v>0</v>
      </c>
      <c r="BG24">
        <f>IF(AND(A_kon_H1!BD24=0,A_kon_H1!BE24=1),1,0)*BG$2</f>
        <v>0</v>
      </c>
      <c r="BH24">
        <f>IF(AND(A_kon_H1!BE24=0,A_kon_H1!BF24=1),1,0)*BH$2</f>
        <v>0</v>
      </c>
      <c r="BI24">
        <f>IF(AND(A_kon_H1!BF24=0,A_kon_H1!BG24=1),1,0)*BI$2</f>
        <v>0</v>
      </c>
      <c r="BJ24">
        <f>IF(AND(A_kon_H1!BG24=0,A_kon_H1!BH24=1),1,0)*BJ$2</f>
        <v>0</v>
      </c>
      <c r="BK24">
        <f>IF(AND(A_kon_H1!BH24=0,A_kon_H1!BI24=1),1,0)*BK$2</f>
        <v>0</v>
      </c>
      <c r="BL24">
        <f>IF(AND(A_kon_H1!BI24=0,A_kon_H1!BJ24=1),1,0)*BL$2</f>
        <v>0</v>
      </c>
      <c r="BM24">
        <f>IF(AND(A_kon_H1!BJ24=0,A_kon_H1!BK24=1),1,0)*BM$2</f>
        <v>0</v>
      </c>
      <c r="BN24">
        <f>IF(AND(A_kon_H1!BK24=0,A_kon_H1!BL24=1),1,0)*BN$2</f>
        <v>0</v>
      </c>
      <c r="BO24">
        <f>IF(AND(A_kon_H1!BL24=0,A_kon_H1!BM24=1),1,0)*BO$2</f>
        <v>0</v>
      </c>
      <c r="BP24">
        <f>IF(AND(A_kon_H1!BM24=0,A_kon_H1!BN24=1),1,0)*BP$2</f>
        <v>0</v>
      </c>
      <c r="BQ24">
        <f>IF(AND(A_kon_H1!BN24=0,A_kon_H1!BO24=1),1,0)*BQ$2</f>
        <v>0</v>
      </c>
      <c r="BR24">
        <f>IF(AND(A_kon_H1!BO24=0,A_kon_H1!BP24=1),1,0)*BR$2</f>
        <v>0</v>
      </c>
      <c r="BS24">
        <f>IF(AND(A_kon_H1!BP24=0,A_kon_H1!BQ24=1),1,0)*BS$2</f>
        <v>0</v>
      </c>
      <c r="BT24">
        <f>IF(AND(A_kon_H1!BQ24=0,A_kon_H1!BR24=1),1,0)*BT$2</f>
        <v>0</v>
      </c>
      <c r="BU24">
        <f>IF(AND(A_kon_H1!BR24=0,A_kon_H1!BS24=1),1,0)*BU$2</f>
        <v>0</v>
      </c>
      <c r="BV24">
        <f>IF(AND(A_kon_H1!BS24=0,A_kon_H1!BT24=1),1,0)*BV$2</f>
        <v>0</v>
      </c>
      <c r="BW24">
        <f>IF(AND(A_kon_H1!BT24=0,A_kon_H1!BU24=1),1,0)*BW$2</f>
        <v>0</v>
      </c>
      <c r="BX24">
        <f>IF(AND(A_kon_H1!BU24=0,A_kon_H1!BV24=1),1,0)*BX$2</f>
        <v>0</v>
      </c>
      <c r="BY24">
        <f>IF(AND(A_kon_H1!BV24=0,A_kon_H1!BW24=1),1,0)*BY$2</f>
        <v>0</v>
      </c>
      <c r="BZ24">
        <f>IF(AND(A_kon_H1!BW24=0,A_kon_H1!BX24=1),1,0)*BZ$2</f>
        <v>0</v>
      </c>
      <c r="CA24">
        <f>IF(AND(A_kon_H1!BX24=0,A_kon_H1!BY24=1),1,0)*CA$2</f>
        <v>0</v>
      </c>
      <c r="CB24">
        <f>IF(AND(A_kon_H1!BY24=0,A_kon_H1!BZ24=1),1,0)*CB$2</f>
        <v>0</v>
      </c>
      <c r="CC24">
        <f>IF(AND(A_kon_H1!BZ24=0,A_kon_H1!CA24=1),1,0)*CC$2</f>
        <v>0</v>
      </c>
      <c r="CD24">
        <f>IF(AND(A_kon_H1!CA24=0,A_kon_H1!CB24=1),1,0)*CD$2</f>
        <v>0</v>
      </c>
      <c r="CE24">
        <f>IF(AND(A_kon_H1!CB24=0,A_kon_H1!CC24=1),1,0)*CE$2</f>
        <v>0</v>
      </c>
      <c r="CF24">
        <f>IF(AND(A_kon_H1!CC24=0,A_kon_H1!CD24=1),1,0)*CF$2</f>
        <v>0</v>
      </c>
      <c r="CG24">
        <f>IF(AND(A_kon_H1!CD24=0,A_kon_H1!CE24=1),1,0)*CG$2</f>
        <v>0</v>
      </c>
      <c r="CH24">
        <f>IF(AND(A_kon_H1!CE24=0,A_kon_H1!CF24=1),1,0)*CH$2</f>
        <v>0</v>
      </c>
      <c r="CI24">
        <f>IF(AND(A_kon_H1!CF24=0,A_kon_H1!CG24=1),1,0)*CI$2</f>
        <v>0</v>
      </c>
      <c r="CJ24">
        <f>IF(AND(A_kon_H1!CG24=0,A_kon_H1!CH24=1),1,0)*CJ$2</f>
        <v>0</v>
      </c>
      <c r="CK24">
        <f>IF(AND(A_kon_H1!CH24=0,A_kon_H1!CI24=1),1,0)*CK$2</f>
        <v>0</v>
      </c>
      <c r="CL24">
        <f>IF(AND(A_kon_H1!CI24=0,A_kon_H1!CJ24=1),1,0)*CL$2</f>
        <v>0</v>
      </c>
      <c r="CM24">
        <f>IF(AND(A_kon_H1!CJ24=0,A_kon_H1!CK24=1),1,0)*CM$2</f>
        <v>0</v>
      </c>
      <c r="CN24">
        <f>IF(AND(A_kon_H1!CK24=0,A_kon_H1!CL24=1),1,0)*CN$2</f>
        <v>0</v>
      </c>
      <c r="CO24">
        <f>IF(AND(A_kon_H1!CL24=0,A_kon_H1!CM24=1),1,0)*CO$2</f>
        <v>0</v>
      </c>
      <c r="CP24">
        <f>IF(AND(A_kon_H1!CM24=0,A_kon_H1!CN24=1),1,0)*CP$2</f>
        <v>0</v>
      </c>
      <c r="CQ24">
        <f>IF(AND(A_kon_H1!CN24=0,A_kon_H1!CO24=1),1,0)*CQ$2</f>
        <v>0</v>
      </c>
      <c r="CR24">
        <f>IF(AND(A_kon_H1!CO24=0,A_kon_H1!CP24=1),1,0)*CR$2</f>
        <v>0</v>
      </c>
      <c r="CS24">
        <f>IF(AND(A_kon_H1!CP24=0,A_kon_H1!CQ24=1),1,0)*CS$2</f>
        <v>0</v>
      </c>
      <c r="CT24">
        <f>IF(AND(A_kon_H1!CQ24=0,A_kon_H1!CR24=1),1,0)*CT$2</f>
        <v>0</v>
      </c>
      <c r="CU24">
        <f>IF(AND(A_kon_H1!CR24=0,A_kon_H1!CS24=1),1,0)*CU$2</f>
        <v>0</v>
      </c>
      <c r="CV24">
        <f>IF(AND(A_kon_H1!CS24=0,A_kon_H1!CT24=1),1,0)*CV$2</f>
        <v>0</v>
      </c>
      <c r="CW24">
        <f>IF(AND(A_kon_H1!CT24=0,A_kon_H1!CU24=1),1,0)*CW$2</f>
        <v>0</v>
      </c>
      <c r="CX24">
        <f>IF(AND(A_kon_H1!CU24=0,A_kon_H1!CV24=1),1,0)*CX$2</f>
        <v>0</v>
      </c>
      <c r="CY24">
        <f>IF(AND(A_kon_H1!CV24=0,A_kon_H1!CW24=1),1,0)*CY$2</f>
        <v>0</v>
      </c>
      <c r="CZ24">
        <f>IF(AND(A_kon_H1!CW24=0,A_kon_H1!CX24=1),1,0)*CZ$2</f>
        <v>0</v>
      </c>
    </row>
    <row r="25" spans="1:104" x14ac:dyDescent="0.25">
      <c r="A25" s="6">
        <v>210.07051096907614</v>
      </c>
      <c r="B25" s="6">
        <f t="shared" si="0"/>
        <v>193.5</v>
      </c>
      <c r="C25" s="4">
        <f>(A25/$E$2)^($B$1-1)-(B25/$E$2)^($B$1-1)</f>
        <v>1.0449226784502219E-2</v>
      </c>
      <c r="E25">
        <f>IF(AND(A_kon_H1!B25=0,A_kon_H1!C25=1),1,0)*E$2</f>
        <v>0</v>
      </c>
      <c r="F25">
        <f>IF(AND(A_kon_H1!C25=0,A_kon_H1!D25=1),1,0)*F$2</f>
        <v>0</v>
      </c>
      <c r="G25">
        <f>IF(AND(A_kon_H1!D25=0,A_kon_H1!E25=1),1,0)*G$2</f>
        <v>0</v>
      </c>
      <c r="H25">
        <f>IF(AND(A_kon_H1!E25=0,A_kon_H1!F25=1),1,0)*H$2</f>
        <v>193.5</v>
      </c>
      <c r="I25">
        <f>IF(AND(A_kon_H1!F25=0,A_kon_H1!G25=1),1,0)*I$2</f>
        <v>0</v>
      </c>
      <c r="J25">
        <f>IF(AND(A_kon_H1!G25=0,A_kon_H1!H25=1),1,0)*J$2</f>
        <v>0</v>
      </c>
      <c r="K25">
        <f>IF(AND(A_kon_H1!H25=0,A_kon_H1!I25=1),1,0)*K$2</f>
        <v>0</v>
      </c>
      <c r="L25">
        <f>IF(AND(A_kon_H1!I25=0,A_kon_H1!J25=1),1,0)*L$2</f>
        <v>0</v>
      </c>
      <c r="M25">
        <f>IF(AND(A_kon_H1!J25=0,A_kon_H1!K25=1),1,0)*M$2</f>
        <v>0</v>
      </c>
      <c r="N25">
        <f>IF(AND(A_kon_H1!K25=0,A_kon_H1!L25=1),1,0)*N$2</f>
        <v>0</v>
      </c>
      <c r="O25">
        <f>IF(AND(A_kon_H1!L25=0,A_kon_H1!M25=1),1,0)*O$2</f>
        <v>0</v>
      </c>
      <c r="P25">
        <f>IF(AND(A_kon_H1!M25=0,A_kon_H1!N25=1),1,0)*P$2</f>
        <v>0</v>
      </c>
      <c r="Q25">
        <f>IF(AND(A_kon_H1!N25=0,A_kon_H1!O25=1),1,0)*Q$2</f>
        <v>0</v>
      </c>
      <c r="R25">
        <f>IF(AND(A_kon_H1!O25=0,A_kon_H1!P25=1),1,0)*R$2</f>
        <v>0</v>
      </c>
      <c r="S25">
        <f>IF(AND(A_kon_H1!P25=0,A_kon_H1!Q25=1),1,0)*S$2</f>
        <v>0</v>
      </c>
      <c r="T25">
        <f>IF(AND(A_kon_H1!Q25=0,A_kon_H1!R25=1),1,0)*T$2</f>
        <v>0</v>
      </c>
      <c r="U25">
        <f>IF(AND(A_kon_H1!R25=0,A_kon_H1!S25=1),1,0)*U$2</f>
        <v>0</v>
      </c>
      <c r="V25">
        <f>IF(AND(A_kon_H1!S25=0,A_kon_H1!T25=1),1,0)*V$2</f>
        <v>0</v>
      </c>
      <c r="W25">
        <f>IF(AND(A_kon_H1!T25=0,A_kon_H1!U25=1),1,0)*W$2</f>
        <v>0</v>
      </c>
      <c r="X25">
        <f>IF(AND(A_kon_H1!U25=0,A_kon_H1!V25=1),1,0)*X$2</f>
        <v>0</v>
      </c>
      <c r="Y25">
        <f>IF(AND(A_kon_H1!V25=0,A_kon_H1!W25=1),1,0)*Y$2</f>
        <v>0</v>
      </c>
      <c r="Z25">
        <f>IF(AND(A_kon_H1!W25=0,A_kon_H1!X25=1),1,0)*Z$2</f>
        <v>0</v>
      </c>
      <c r="AA25">
        <f>IF(AND(A_kon_H1!X25=0,A_kon_H1!Y25=1),1,0)*AA$2</f>
        <v>0</v>
      </c>
      <c r="AB25">
        <f>IF(AND(A_kon_H1!Y25=0,A_kon_H1!Z25=1),1,0)*AB$2</f>
        <v>0</v>
      </c>
      <c r="AC25">
        <f>IF(AND(A_kon_H1!Z25=0,A_kon_H1!AA25=1),1,0)*AC$2</f>
        <v>0</v>
      </c>
      <c r="AD25">
        <f>IF(AND(A_kon_H1!AA25=0,A_kon_H1!AB25=1),1,0)*AD$2</f>
        <v>0</v>
      </c>
      <c r="AE25">
        <f>IF(AND(A_kon_H1!AB25=0,A_kon_H1!AC25=1),1,0)*AE$2</f>
        <v>0</v>
      </c>
      <c r="AF25">
        <f>IF(AND(A_kon_H1!AC25=0,A_kon_H1!AD25=1),1,0)*AF$2</f>
        <v>0</v>
      </c>
      <c r="AG25">
        <f>IF(AND(A_kon_H1!AD25=0,A_kon_H1!AE25=1),1,0)*AG$2</f>
        <v>0</v>
      </c>
      <c r="AH25">
        <f>IF(AND(A_kon_H1!AE25=0,A_kon_H1!AF25=1),1,0)*AH$2</f>
        <v>0</v>
      </c>
      <c r="AI25">
        <f>IF(AND(A_kon_H1!AF25=0,A_kon_H1!AG25=1),1,0)*AI$2</f>
        <v>0</v>
      </c>
      <c r="AJ25">
        <f>IF(AND(A_kon_H1!AG25=0,A_kon_H1!AH25=1),1,0)*AJ$2</f>
        <v>0</v>
      </c>
      <c r="AK25">
        <f>IF(AND(A_kon_H1!AH25=0,A_kon_H1!AI25=1),1,0)*AK$2</f>
        <v>0</v>
      </c>
      <c r="AL25">
        <f>IF(AND(A_kon_H1!AI25=0,A_kon_H1!AJ25=1),1,0)*AL$2</f>
        <v>0</v>
      </c>
      <c r="AM25">
        <f>IF(AND(A_kon_H1!AJ25=0,A_kon_H1!AK25=1),1,0)*AM$2</f>
        <v>0</v>
      </c>
      <c r="AN25">
        <f>IF(AND(A_kon_H1!AK25=0,A_kon_H1!AL25=1),1,0)*AN$2</f>
        <v>0</v>
      </c>
      <c r="AO25">
        <f>IF(AND(A_kon_H1!AL25=0,A_kon_H1!AM25=1),1,0)*AO$2</f>
        <v>0</v>
      </c>
      <c r="AP25">
        <f>IF(AND(A_kon_H1!AM25=0,A_kon_H1!AN25=1),1,0)*AP$2</f>
        <v>0</v>
      </c>
      <c r="AQ25">
        <f>IF(AND(A_kon_H1!AN25=0,A_kon_H1!AO25=1),1,0)*AQ$2</f>
        <v>0</v>
      </c>
      <c r="AR25">
        <f>IF(AND(A_kon_H1!AO25=0,A_kon_H1!AP25=1),1,0)*AR$2</f>
        <v>0</v>
      </c>
      <c r="AS25">
        <f>IF(AND(A_kon_H1!AP25=0,A_kon_H1!AQ25=1),1,0)*AS$2</f>
        <v>0</v>
      </c>
      <c r="AT25">
        <f>IF(AND(A_kon_H1!AQ25=0,A_kon_H1!AR25=1),1,0)*AT$2</f>
        <v>0</v>
      </c>
      <c r="AU25">
        <f>IF(AND(A_kon_H1!AR25=0,A_kon_H1!AS25=1),1,0)*AU$2</f>
        <v>0</v>
      </c>
      <c r="AV25">
        <f>IF(AND(A_kon_H1!AS25=0,A_kon_H1!AT25=1),1,0)*AV$2</f>
        <v>0</v>
      </c>
      <c r="AW25">
        <f>IF(AND(A_kon_H1!AT25=0,A_kon_H1!AU25=1),1,0)*AW$2</f>
        <v>0</v>
      </c>
      <c r="AX25">
        <f>IF(AND(A_kon_H1!AU25=0,A_kon_H1!AV25=1),1,0)*AX$2</f>
        <v>0</v>
      </c>
      <c r="AY25">
        <f>IF(AND(A_kon_H1!AV25=0,A_kon_H1!AW25=1),1,0)*AY$2</f>
        <v>0</v>
      </c>
      <c r="AZ25">
        <f>IF(AND(A_kon_H1!AW25=0,A_kon_H1!AX25=1),1,0)*AZ$2</f>
        <v>0</v>
      </c>
      <c r="BA25">
        <f>IF(AND(A_kon_H1!AX25=0,A_kon_H1!AY25=1),1,0)*BA$2</f>
        <v>0</v>
      </c>
      <c r="BB25">
        <f>IF(AND(A_kon_H1!AY25=0,A_kon_H1!AZ25=1),1,0)*BB$2</f>
        <v>0</v>
      </c>
      <c r="BC25">
        <f>IF(AND(A_kon_H1!AZ25=0,A_kon_H1!BA25=1),1,0)*BC$2</f>
        <v>0</v>
      </c>
      <c r="BD25">
        <f>IF(AND(A_kon_H1!BA25=0,A_kon_H1!BB25=1),1,0)*BD$2</f>
        <v>0</v>
      </c>
      <c r="BE25">
        <f>IF(AND(A_kon_H1!BB25=0,A_kon_H1!BC25=1),1,0)*BE$2</f>
        <v>0</v>
      </c>
      <c r="BF25">
        <f>IF(AND(A_kon_H1!BC25=0,A_kon_H1!BD25=1),1,0)*BF$2</f>
        <v>0</v>
      </c>
      <c r="BG25">
        <f>IF(AND(A_kon_H1!BD25=0,A_kon_H1!BE25=1),1,0)*BG$2</f>
        <v>0</v>
      </c>
      <c r="BH25">
        <f>IF(AND(A_kon_H1!BE25=0,A_kon_H1!BF25=1),1,0)*BH$2</f>
        <v>0</v>
      </c>
      <c r="BI25">
        <f>IF(AND(A_kon_H1!BF25=0,A_kon_H1!BG25=1),1,0)*BI$2</f>
        <v>0</v>
      </c>
      <c r="BJ25">
        <f>IF(AND(A_kon_H1!BG25=0,A_kon_H1!BH25=1),1,0)*BJ$2</f>
        <v>0</v>
      </c>
      <c r="BK25">
        <f>IF(AND(A_kon_H1!BH25=0,A_kon_H1!BI25=1),1,0)*BK$2</f>
        <v>0</v>
      </c>
      <c r="BL25">
        <f>IF(AND(A_kon_H1!BI25=0,A_kon_H1!BJ25=1),1,0)*BL$2</f>
        <v>0</v>
      </c>
      <c r="BM25">
        <f>IF(AND(A_kon_H1!BJ25=0,A_kon_H1!BK25=1),1,0)*BM$2</f>
        <v>0</v>
      </c>
      <c r="BN25">
        <f>IF(AND(A_kon_H1!BK25=0,A_kon_H1!BL25=1),1,0)*BN$2</f>
        <v>0</v>
      </c>
      <c r="BO25">
        <f>IF(AND(A_kon_H1!BL25=0,A_kon_H1!BM25=1),1,0)*BO$2</f>
        <v>0</v>
      </c>
      <c r="BP25">
        <f>IF(AND(A_kon_H1!BM25=0,A_kon_H1!BN25=1),1,0)*BP$2</f>
        <v>0</v>
      </c>
      <c r="BQ25">
        <f>IF(AND(A_kon_H1!BN25=0,A_kon_H1!BO25=1),1,0)*BQ$2</f>
        <v>0</v>
      </c>
      <c r="BR25">
        <f>IF(AND(A_kon_H1!BO25=0,A_kon_H1!BP25=1),1,0)*BR$2</f>
        <v>0</v>
      </c>
      <c r="BS25">
        <f>IF(AND(A_kon_H1!BP25=0,A_kon_H1!BQ25=1),1,0)*BS$2</f>
        <v>0</v>
      </c>
      <c r="BT25">
        <f>IF(AND(A_kon_H1!BQ25=0,A_kon_H1!BR25=1),1,0)*BT$2</f>
        <v>0</v>
      </c>
      <c r="BU25">
        <f>IF(AND(A_kon_H1!BR25=0,A_kon_H1!BS25=1),1,0)*BU$2</f>
        <v>0</v>
      </c>
      <c r="BV25">
        <f>IF(AND(A_kon_H1!BS25=0,A_kon_H1!BT25=1),1,0)*BV$2</f>
        <v>0</v>
      </c>
      <c r="BW25">
        <f>IF(AND(A_kon_H1!BT25=0,A_kon_H1!BU25=1),1,0)*BW$2</f>
        <v>0</v>
      </c>
      <c r="BX25">
        <f>IF(AND(A_kon_H1!BU25=0,A_kon_H1!BV25=1),1,0)*BX$2</f>
        <v>0</v>
      </c>
      <c r="BY25">
        <f>IF(AND(A_kon_H1!BV25=0,A_kon_H1!BW25=1),1,0)*BY$2</f>
        <v>0</v>
      </c>
      <c r="BZ25">
        <f>IF(AND(A_kon_H1!BW25=0,A_kon_H1!BX25=1),1,0)*BZ$2</f>
        <v>0</v>
      </c>
      <c r="CA25">
        <f>IF(AND(A_kon_H1!BX25=0,A_kon_H1!BY25=1),1,0)*CA$2</f>
        <v>0</v>
      </c>
      <c r="CB25">
        <f>IF(AND(A_kon_H1!BY25=0,A_kon_H1!BZ25=1),1,0)*CB$2</f>
        <v>0</v>
      </c>
      <c r="CC25">
        <f>IF(AND(A_kon_H1!BZ25=0,A_kon_H1!CA25=1),1,0)*CC$2</f>
        <v>0</v>
      </c>
      <c r="CD25">
        <f>IF(AND(A_kon_H1!CA25=0,A_kon_H1!CB25=1),1,0)*CD$2</f>
        <v>0</v>
      </c>
      <c r="CE25">
        <f>IF(AND(A_kon_H1!CB25=0,A_kon_H1!CC25=1),1,0)*CE$2</f>
        <v>0</v>
      </c>
      <c r="CF25">
        <f>IF(AND(A_kon_H1!CC25=0,A_kon_H1!CD25=1),1,0)*CF$2</f>
        <v>0</v>
      </c>
      <c r="CG25">
        <f>IF(AND(A_kon_H1!CD25=0,A_kon_H1!CE25=1),1,0)*CG$2</f>
        <v>0</v>
      </c>
      <c r="CH25">
        <f>IF(AND(A_kon_H1!CE25=0,A_kon_H1!CF25=1),1,0)*CH$2</f>
        <v>0</v>
      </c>
      <c r="CI25">
        <f>IF(AND(A_kon_H1!CF25=0,A_kon_H1!CG25=1),1,0)*CI$2</f>
        <v>0</v>
      </c>
      <c r="CJ25">
        <f>IF(AND(A_kon_H1!CG25=0,A_kon_H1!CH25=1),1,0)*CJ$2</f>
        <v>0</v>
      </c>
      <c r="CK25">
        <f>IF(AND(A_kon_H1!CH25=0,A_kon_H1!CI25=1),1,0)*CK$2</f>
        <v>0</v>
      </c>
      <c r="CL25">
        <f>IF(AND(A_kon_H1!CI25=0,A_kon_H1!CJ25=1),1,0)*CL$2</f>
        <v>0</v>
      </c>
      <c r="CM25">
        <f>IF(AND(A_kon_H1!CJ25=0,A_kon_H1!CK25=1),1,0)*CM$2</f>
        <v>0</v>
      </c>
      <c r="CN25">
        <f>IF(AND(A_kon_H1!CK25=0,A_kon_H1!CL25=1),1,0)*CN$2</f>
        <v>0</v>
      </c>
      <c r="CO25">
        <f>IF(AND(A_kon_H1!CL25=0,A_kon_H1!CM25=1),1,0)*CO$2</f>
        <v>0</v>
      </c>
      <c r="CP25">
        <f>IF(AND(A_kon_H1!CM25=0,A_kon_H1!CN25=1),1,0)*CP$2</f>
        <v>0</v>
      </c>
      <c r="CQ25">
        <f>IF(AND(A_kon_H1!CN25=0,A_kon_H1!CO25=1),1,0)*CQ$2</f>
        <v>0</v>
      </c>
      <c r="CR25">
        <f>IF(AND(A_kon_H1!CO25=0,A_kon_H1!CP25=1),1,0)*CR$2</f>
        <v>0</v>
      </c>
      <c r="CS25">
        <f>IF(AND(A_kon_H1!CP25=0,A_kon_H1!CQ25=1),1,0)*CS$2</f>
        <v>0</v>
      </c>
      <c r="CT25">
        <f>IF(AND(A_kon_H1!CQ25=0,A_kon_H1!CR25=1),1,0)*CT$2</f>
        <v>0</v>
      </c>
      <c r="CU25">
        <f>IF(AND(A_kon_H1!CR25=0,A_kon_H1!CS25=1),1,0)*CU$2</f>
        <v>0</v>
      </c>
      <c r="CV25">
        <f>IF(AND(A_kon_H1!CS25=0,A_kon_H1!CT25=1),1,0)*CV$2</f>
        <v>0</v>
      </c>
      <c r="CW25">
        <f>IF(AND(A_kon_H1!CT25=0,A_kon_H1!CU25=1),1,0)*CW$2</f>
        <v>0</v>
      </c>
      <c r="CX25">
        <f>IF(AND(A_kon_H1!CU25=0,A_kon_H1!CV25=1),1,0)*CX$2</f>
        <v>0</v>
      </c>
      <c r="CY25">
        <f>IF(AND(A_kon_H1!CV25=0,A_kon_H1!CW25=1),1,0)*CY$2</f>
        <v>0</v>
      </c>
      <c r="CZ25">
        <f>IF(AND(A_kon_H1!CW25=0,A_kon_H1!CX25=1),1,0)*CZ$2</f>
        <v>0</v>
      </c>
    </row>
    <row r="26" spans="1:104" x14ac:dyDescent="0.25">
      <c r="A26" s="6">
        <v>205.56913310282567</v>
      </c>
      <c r="B26" s="6">
        <f t="shared" si="0"/>
        <v>193.5</v>
      </c>
      <c r="C26" s="4">
        <f>(A26/$E$2)^($B$1-1)-(B26/$E$2)^($B$1-1)</f>
        <v>7.3531928177062791E-3</v>
      </c>
      <c r="E26">
        <f>IF(AND(A_kon_H1!B26=0,A_kon_H1!C26=1),1,0)*E$2</f>
        <v>0</v>
      </c>
      <c r="F26">
        <f>IF(AND(A_kon_H1!C26=0,A_kon_H1!D26=1),1,0)*F$2</f>
        <v>0</v>
      </c>
      <c r="G26">
        <f>IF(AND(A_kon_H1!D26=0,A_kon_H1!E26=1),1,0)*G$2</f>
        <v>0</v>
      </c>
      <c r="H26">
        <f>IF(AND(A_kon_H1!E26=0,A_kon_H1!F26=1),1,0)*H$2</f>
        <v>193.5</v>
      </c>
      <c r="I26">
        <f>IF(AND(A_kon_H1!F26=0,A_kon_H1!G26=1),1,0)*I$2</f>
        <v>0</v>
      </c>
      <c r="J26">
        <f>IF(AND(A_kon_H1!G26=0,A_kon_H1!H26=1),1,0)*J$2</f>
        <v>0</v>
      </c>
      <c r="K26">
        <f>IF(AND(A_kon_H1!H26=0,A_kon_H1!I26=1),1,0)*K$2</f>
        <v>0</v>
      </c>
      <c r="L26">
        <f>IF(AND(A_kon_H1!I26=0,A_kon_H1!J26=1),1,0)*L$2</f>
        <v>0</v>
      </c>
      <c r="M26">
        <f>IF(AND(A_kon_H1!J26=0,A_kon_H1!K26=1),1,0)*M$2</f>
        <v>0</v>
      </c>
      <c r="N26">
        <f>IF(AND(A_kon_H1!K26=0,A_kon_H1!L26=1),1,0)*N$2</f>
        <v>0</v>
      </c>
      <c r="O26">
        <f>IF(AND(A_kon_H1!L26=0,A_kon_H1!M26=1),1,0)*O$2</f>
        <v>0</v>
      </c>
      <c r="P26">
        <f>IF(AND(A_kon_H1!M26=0,A_kon_H1!N26=1),1,0)*P$2</f>
        <v>0</v>
      </c>
      <c r="Q26">
        <f>IF(AND(A_kon_H1!N26=0,A_kon_H1!O26=1),1,0)*Q$2</f>
        <v>0</v>
      </c>
      <c r="R26">
        <f>IF(AND(A_kon_H1!O26=0,A_kon_H1!P26=1),1,0)*R$2</f>
        <v>0</v>
      </c>
      <c r="S26">
        <f>IF(AND(A_kon_H1!P26=0,A_kon_H1!Q26=1),1,0)*S$2</f>
        <v>0</v>
      </c>
      <c r="T26">
        <f>IF(AND(A_kon_H1!Q26=0,A_kon_H1!R26=1),1,0)*T$2</f>
        <v>0</v>
      </c>
      <c r="U26">
        <f>IF(AND(A_kon_H1!R26=0,A_kon_H1!S26=1),1,0)*U$2</f>
        <v>0</v>
      </c>
      <c r="V26">
        <f>IF(AND(A_kon_H1!S26=0,A_kon_H1!T26=1),1,0)*V$2</f>
        <v>0</v>
      </c>
      <c r="W26">
        <f>IF(AND(A_kon_H1!T26=0,A_kon_H1!U26=1),1,0)*W$2</f>
        <v>0</v>
      </c>
      <c r="X26">
        <f>IF(AND(A_kon_H1!U26=0,A_kon_H1!V26=1),1,0)*X$2</f>
        <v>0</v>
      </c>
      <c r="Y26">
        <f>IF(AND(A_kon_H1!V26=0,A_kon_H1!W26=1),1,0)*Y$2</f>
        <v>0</v>
      </c>
      <c r="Z26">
        <f>IF(AND(A_kon_H1!W26=0,A_kon_H1!X26=1),1,0)*Z$2</f>
        <v>0</v>
      </c>
      <c r="AA26">
        <f>IF(AND(A_kon_H1!X26=0,A_kon_H1!Y26=1),1,0)*AA$2</f>
        <v>0</v>
      </c>
      <c r="AB26">
        <f>IF(AND(A_kon_H1!Y26=0,A_kon_H1!Z26=1),1,0)*AB$2</f>
        <v>0</v>
      </c>
      <c r="AC26">
        <f>IF(AND(A_kon_H1!Z26=0,A_kon_H1!AA26=1),1,0)*AC$2</f>
        <v>0</v>
      </c>
      <c r="AD26">
        <f>IF(AND(A_kon_H1!AA26=0,A_kon_H1!AB26=1),1,0)*AD$2</f>
        <v>0</v>
      </c>
      <c r="AE26">
        <f>IF(AND(A_kon_H1!AB26=0,A_kon_H1!AC26=1),1,0)*AE$2</f>
        <v>0</v>
      </c>
      <c r="AF26">
        <f>IF(AND(A_kon_H1!AC26=0,A_kon_H1!AD26=1),1,0)*AF$2</f>
        <v>0</v>
      </c>
      <c r="AG26">
        <f>IF(AND(A_kon_H1!AD26=0,A_kon_H1!AE26=1),1,0)*AG$2</f>
        <v>0</v>
      </c>
      <c r="AH26">
        <f>IF(AND(A_kon_H1!AE26=0,A_kon_H1!AF26=1),1,0)*AH$2</f>
        <v>0</v>
      </c>
      <c r="AI26">
        <f>IF(AND(A_kon_H1!AF26=0,A_kon_H1!AG26=1),1,0)*AI$2</f>
        <v>0</v>
      </c>
      <c r="AJ26">
        <f>IF(AND(A_kon_H1!AG26=0,A_kon_H1!AH26=1),1,0)*AJ$2</f>
        <v>0</v>
      </c>
      <c r="AK26">
        <f>IF(AND(A_kon_H1!AH26=0,A_kon_H1!AI26=1),1,0)*AK$2</f>
        <v>0</v>
      </c>
      <c r="AL26">
        <f>IF(AND(A_kon_H1!AI26=0,A_kon_H1!AJ26=1),1,0)*AL$2</f>
        <v>0</v>
      </c>
      <c r="AM26">
        <f>IF(AND(A_kon_H1!AJ26=0,A_kon_H1!AK26=1),1,0)*AM$2</f>
        <v>0</v>
      </c>
      <c r="AN26">
        <f>IF(AND(A_kon_H1!AK26=0,A_kon_H1!AL26=1),1,0)*AN$2</f>
        <v>0</v>
      </c>
      <c r="AO26">
        <f>IF(AND(A_kon_H1!AL26=0,A_kon_H1!AM26=1),1,0)*AO$2</f>
        <v>0</v>
      </c>
      <c r="AP26">
        <f>IF(AND(A_kon_H1!AM26=0,A_kon_H1!AN26=1),1,0)*AP$2</f>
        <v>0</v>
      </c>
      <c r="AQ26">
        <f>IF(AND(A_kon_H1!AN26=0,A_kon_H1!AO26=1),1,0)*AQ$2</f>
        <v>0</v>
      </c>
      <c r="AR26">
        <f>IF(AND(A_kon_H1!AO26=0,A_kon_H1!AP26=1),1,0)*AR$2</f>
        <v>0</v>
      </c>
      <c r="AS26">
        <f>IF(AND(A_kon_H1!AP26=0,A_kon_H1!AQ26=1),1,0)*AS$2</f>
        <v>0</v>
      </c>
      <c r="AT26">
        <f>IF(AND(A_kon_H1!AQ26=0,A_kon_H1!AR26=1),1,0)*AT$2</f>
        <v>0</v>
      </c>
      <c r="AU26">
        <f>IF(AND(A_kon_H1!AR26=0,A_kon_H1!AS26=1),1,0)*AU$2</f>
        <v>0</v>
      </c>
      <c r="AV26">
        <f>IF(AND(A_kon_H1!AS26=0,A_kon_H1!AT26=1),1,0)*AV$2</f>
        <v>0</v>
      </c>
      <c r="AW26">
        <f>IF(AND(A_kon_H1!AT26=0,A_kon_H1!AU26=1),1,0)*AW$2</f>
        <v>0</v>
      </c>
      <c r="AX26">
        <f>IF(AND(A_kon_H1!AU26=0,A_kon_H1!AV26=1),1,0)*AX$2</f>
        <v>0</v>
      </c>
      <c r="AY26">
        <f>IF(AND(A_kon_H1!AV26=0,A_kon_H1!AW26=1),1,0)*AY$2</f>
        <v>0</v>
      </c>
      <c r="AZ26">
        <f>IF(AND(A_kon_H1!AW26=0,A_kon_H1!AX26=1),1,0)*AZ$2</f>
        <v>0</v>
      </c>
      <c r="BA26">
        <f>IF(AND(A_kon_H1!AX26=0,A_kon_H1!AY26=1),1,0)*BA$2</f>
        <v>0</v>
      </c>
      <c r="BB26">
        <f>IF(AND(A_kon_H1!AY26=0,A_kon_H1!AZ26=1),1,0)*BB$2</f>
        <v>0</v>
      </c>
      <c r="BC26">
        <f>IF(AND(A_kon_H1!AZ26=0,A_kon_H1!BA26=1),1,0)*BC$2</f>
        <v>0</v>
      </c>
      <c r="BD26">
        <f>IF(AND(A_kon_H1!BA26=0,A_kon_H1!BB26=1),1,0)*BD$2</f>
        <v>0</v>
      </c>
      <c r="BE26">
        <f>IF(AND(A_kon_H1!BB26=0,A_kon_H1!BC26=1),1,0)*BE$2</f>
        <v>0</v>
      </c>
      <c r="BF26">
        <f>IF(AND(A_kon_H1!BC26=0,A_kon_H1!BD26=1),1,0)*BF$2</f>
        <v>0</v>
      </c>
      <c r="BG26">
        <f>IF(AND(A_kon_H1!BD26=0,A_kon_H1!BE26=1),1,0)*BG$2</f>
        <v>0</v>
      </c>
      <c r="BH26">
        <f>IF(AND(A_kon_H1!BE26=0,A_kon_H1!BF26=1),1,0)*BH$2</f>
        <v>0</v>
      </c>
      <c r="BI26">
        <f>IF(AND(A_kon_H1!BF26=0,A_kon_H1!BG26=1),1,0)*BI$2</f>
        <v>0</v>
      </c>
      <c r="BJ26">
        <f>IF(AND(A_kon_H1!BG26=0,A_kon_H1!BH26=1),1,0)*BJ$2</f>
        <v>0</v>
      </c>
      <c r="BK26">
        <f>IF(AND(A_kon_H1!BH26=0,A_kon_H1!BI26=1),1,0)*BK$2</f>
        <v>0</v>
      </c>
      <c r="BL26">
        <f>IF(AND(A_kon_H1!BI26=0,A_kon_H1!BJ26=1),1,0)*BL$2</f>
        <v>0</v>
      </c>
      <c r="BM26">
        <f>IF(AND(A_kon_H1!BJ26=0,A_kon_H1!BK26=1),1,0)*BM$2</f>
        <v>0</v>
      </c>
      <c r="BN26">
        <f>IF(AND(A_kon_H1!BK26=0,A_kon_H1!BL26=1),1,0)*BN$2</f>
        <v>0</v>
      </c>
      <c r="BO26">
        <f>IF(AND(A_kon_H1!BL26=0,A_kon_H1!BM26=1),1,0)*BO$2</f>
        <v>0</v>
      </c>
      <c r="BP26">
        <f>IF(AND(A_kon_H1!BM26=0,A_kon_H1!BN26=1),1,0)*BP$2</f>
        <v>0</v>
      </c>
      <c r="BQ26">
        <f>IF(AND(A_kon_H1!BN26=0,A_kon_H1!BO26=1),1,0)*BQ$2</f>
        <v>0</v>
      </c>
      <c r="BR26">
        <f>IF(AND(A_kon_H1!BO26=0,A_kon_H1!BP26=1),1,0)*BR$2</f>
        <v>0</v>
      </c>
      <c r="BS26">
        <f>IF(AND(A_kon_H1!BP26=0,A_kon_H1!BQ26=1),1,0)*BS$2</f>
        <v>0</v>
      </c>
      <c r="BT26">
        <f>IF(AND(A_kon_H1!BQ26=0,A_kon_H1!BR26=1),1,0)*BT$2</f>
        <v>0</v>
      </c>
      <c r="BU26">
        <f>IF(AND(A_kon_H1!BR26=0,A_kon_H1!BS26=1),1,0)*BU$2</f>
        <v>0</v>
      </c>
      <c r="BV26">
        <f>IF(AND(A_kon_H1!BS26=0,A_kon_H1!BT26=1),1,0)*BV$2</f>
        <v>0</v>
      </c>
      <c r="BW26">
        <f>IF(AND(A_kon_H1!BT26=0,A_kon_H1!BU26=1),1,0)*BW$2</f>
        <v>0</v>
      </c>
      <c r="BX26">
        <f>IF(AND(A_kon_H1!BU26=0,A_kon_H1!BV26=1),1,0)*BX$2</f>
        <v>0</v>
      </c>
      <c r="BY26">
        <f>IF(AND(A_kon_H1!BV26=0,A_kon_H1!BW26=1),1,0)*BY$2</f>
        <v>0</v>
      </c>
      <c r="BZ26">
        <f>IF(AND(A_kon_H1!BW26=0,A_kon_H1!BX26=1),1,0)*BZ$2</f>
        <v>0</v>
      </c>
      <c r="CA26">
        <f>IF(AND(A_kon_H1!BX26=0,A_kon_H1!BY26=1),1,0)*CA$2</f>
        <v>0</v>
      </c>
      <c r="CB26">
        <f>IF(AND(A_kon_H1!BY26=0,A_kon_H1!BZ26=1),1,0)*CB$2</f>
        <v>0</v>
      </c>
      <c r="CC26">
        <f>IF(AND(A_kon_H1!BZ26=0,A_kon_H1!CA26=1),1,0)*CC$2</f>
        <v>0</v>
      </c>
      <c r="CD26">
        <f>IF(AND(A_kon_H1!CA26=0,A_kon_H1!CB26=1),1,0)*CD$2</f>
        <v>0</v>
      </c>
      <c r="CE26">
        <f>IF(AND(A_kon_H1!CB26=0,A_kon_H1!CC26=1),1,0)*CE$2</f>
        <v>0</v>
      </c>
      <c r="CF26">
        <f>IF(AND(A_kon_H1!CC26=0,A_kon_H1!CD26=1),1,0)*CF$2</f>
        <v>0</v>
      </c>
      <c r="CG26">
        <f>IF(AND(A_kon_H1!CD26=0,A_kon_H1!CE26=1),1,0)*CG$2</f>
        <v>0</v>
      </c>
      <c r="CH26">
        <f>IF(AND(A_kon_H1!CE26=0,A_kon_H1!CF26=1),1,0)*CH$2</f>
        <v>0</v>
      </c>
      <c r="CI26">
        <f>IF(AND(A_kon_H1!CF26=0,A_kon_H1!CG26=1),1,0)*CI$2</f>
        <v>0</v>
      </c>
      <c r="CJ26">
        <f>IF(AND(A_kon_H1!CG26=0,A_kon_H1!CH26=1),1,0)*CJ$2</f>
        <v>0</v>
      </c>
      <c r="CK26">
        <f>IF(AND(A_kon_H1!CH26=0,A_kon_H1!CI26=1),1,0)*CK$2</f>
        <v>0</v>
      </c>
      <c r="CL26">
        <f>IF(AND(A_kon_H1!CI26=0,A_kon_H1!CJ26=1),1,0)*CL$2</f>
        <v>0</v>
      </c>
      <c r="CM26">
        <f>IF(AND(A_kon_H1!CJ26=0,A_kon_H1!CK26=1),1,0)*CM$2</f>
        <v>0</v>
      </c>
      <c r="CN26">
        <f>IF(AND(A_kon_H1!CK26=0,A_kon_H1!CL26=1),1,0)*CN$2</f>
        <v>0</v>
      </c>
      <c r="CO26">
        <f>IF(AND(A_kon_H1!CL26=0,A_kon_H1!CM26=1),1,0)*CO$2</f>
        <v>0</v>
      </c>
      <c r="CP26">
        <f>IF(AND(A_kon_H1!CM26=0,A_kon_H1!CN26=1),1,0)*CP$2</f>
        <v>0</v>
      </c>
      <c r="CQ26">
        <f>IF(AND(A_kon_H1!CN26=0,A_kon_H1!CO26=1),1,0)*CQ$2</f>
        <v>0</v>
      </c>
      <c r="CR26">
        <f>IF(AND(A_kon_H1!CO26=0,A_kon_H1!CP26=1),1,0)*CR$2</f>
        <v>0</v>
      </c>
      <c r="CS26">
        <f>IF(AND(A_kon_H1!CP26=0,A_kon_H1!CQ26=1),1,0)*CS$2</f>
        <v>0</v>
      </c>
      <c r="CT26">
        <f>IF(AND(A_kon_H1!CQ26=0,A_kon_H1!CR26=1),1,0)*CT$2</f>
        <v>0</v>
      </c>
      <c r="CU26">
        <f>IF(AND(A_kon_H1!CR26=0,A_kon_H1!CS26=1),1,0)*CU$2</f>
        <v>0</v>
      </c>
      <c r="CV26">
        <f>IF(AND(A_kon_H1!CS26=0,A_kon_H1!CT26=1),1,0)*CV$2</f>
        <v>0</v>
      </c>
      <c r="CW26">
        <f>IF(AND(A_kon_H1!CT26=0,A_kon_H1!CU26=1),1,0)*CW$2</f>
        <v>0</v>
      </c>
      <c r="CX26">
        <f>IF(AND(A_kon_H1!CU26=0,A_kon_H1!CV26=1),1,0)*CX$2</f>
        <v>0</v>
      </c>
      <c r="CY26">
        <f>IF(AND(A_kon_H1!CV26=0,A_kon_H1!CW26=1),1,0)*CY$2</f>
        <v>0</v>
      </c>
      <c r="CZ26">
        <f>IF(AND(A_kon_H1!CW26=0,A_kon_H1!CX26=1),1,0)*CZ$2</f>
        <v>0</v>
      </c>
    </row>
    <row r="27" spans="1:104" x14ac:dyDescent="0.25">
      <c r="A27" s="6" t="str">
        <v xml:space="preserve"> </v>
      </c>
      <c r="B27" s="6"/>
      <c r="C27" s="4"/>
    </row>
    <row r="28" spans="1:104" x14ac:dyDescent="0.25">
      <c r="A28" s="6">
        <v>214.67045617561223</v>
      </c>
      <c r="B28" s="6">
        <f t="shared" si="0"/>
        <v>193.5</v>
      </c>
      <c r="C28" s="4">
        <f>(A28/$E$2)^($B$1-1)-(B28/$E$2)^($B$1-1)</f>
        <v>1.3825475765887454E-2</v>
      </c>
      <c r="E28">
        <f>IF(AND(A_kon_H1!B28=0,A_kon_H1!C28=1),1,0)*E$2</f>
        <v>0</v>
      </c>
      <c r="F28">
        <f>IF(AND(A_kon_H1!C28=0,A_kon_H1!D28=1),1,0)*F$2</f>
        <v>0</v>
      </c>
      <c r="G28">
        <f>IF(AND(A_kon_H1!D28=0,A_kon_H1!E28=1),1,0)*G$2</f>
        <v>0</v>
      </c>
      <c r="H28">
        <f>IF(AND(A_kon_H1!E28=0,A_kon_H1!F28=1),1,0)*H$2</f>
        <v>193.5</v>
      </c>
      <c r="I28">
        <f>IF(AND(A_kon_H1!F28=0,A_kon_H1!G28=1),1,0)*I$2</f>
        <v>0</v>
      </c>
      <c r="J28">
        <f>IF(AND(A_kon_H1!G28=0,A_kon_H1!H28=1),1,0)*J$2</f>
        <v>0</v>
      </c>
      <c r="K28">
        <f>IF(AND(A_kon_H1!H28=0,A_kon_H1!I28=1),1,0)*K$2</f>
        <v>0</v>
      </c>
      <c r="L28">
        <f>IF(AND(A_kon_H1!I28=0,A_kon_H1!J28=1),1,0)*L$2</f>
        <v>0</v>
      </c>
      <c r="M28">
        <f>IF(AND(A_kon_H1!J28=0,A_kon_H1!K28=1),1,0)*M$2</f>
        <v>0</v>
      </c>
      <c r="N28">
        <f>IF(AND(A_kon_H1!K28=0,A_kon_H1!L28=1),1,0)*N$2</f>
        <v>0</v>
      </c>
      <c r="O28">
        <f>IF(AND(A_kon_H1!L28=0,A_kon_H1!M28=1),1,0)*O$2</f>
        <v>0</v>
      </c>
      <c r="P28">
        <f>IF(AND(A_kon_H1!M28=0,A_kon_H1!N28=1),1,0)*P$2</f>
        <v>0</v>
      </c>
      <c r="Q28">
        <f>IF(AND(A_kon_H1!N28=0,A_kon_H1!O28=1),1,0)*Q$2</f>
        <v>0</v>
      </c>
      <c r="R28">
        <f>IF(AND(A_kon_H1!O28=0,A_kon_H1!P28=1),1,0)*R$2</f>
        <v>0</v>
      </c>
      <c r="S28">
        <f>IF(AND(A_kon_H1!P28=0,A_kon_H1!Q28=1),1,0)*S$2</f>
        <v>0</v>
      </c>
      <c r="T28">
        <f>IF(AND(A_kon_H1!Q28=0,A_kon_H1!R28=1),1,0)*T$2</f>
        <v>0</v>
      </c>
      <c r="U28">
        <f>IF(AND(A_kon_H1!R28=0,A_kon_H1!S28=1),1,0)*U$2</f>
        <v>0</v>
      </c>
      <c r="V28">
        <f>IF(AND(A_kon_H1!S28=0,A_kon_H1!T28=1),1,0)*V$2</f>
        <v>0</v>
      </c>
      <c r="W28">
        <f>IF(AND(A_kon_H1!T28=0,A_kon_H1!U28=1),1,0)*W$2</f>
        <v>0</v>
      </c>
      <c r="X28">
        <f>IF(AND(A_kon_H1!U28=0,A_kon_H1!V28=1),1,0)*X$2</f>
        <v>0</v>
      </c>
      <c r="Y28">
        <f>IF(AND(A_kon_H1!V28=0,A_kon_H1!W28=1),1,0)*Y$2</f>
        <v>0</v>
      </c>
      <c r="Z28">
        <f>IF(AND(A_kon_H1!W28=0,A_kon_H1!X28=1),1,0)*Z$2</f>
        <v>0</v>
      </c>
      <c r="AA28">
        <f>IF(AND(A_kon_H1!X28=0,A_kon_H1!Y28=1),1,0)*AA$2</f>
        <v>0</v>
      </c>
      <c r="AB28">
        <f>IF(AND(A_kon_H1!Y28=0,A_kon_H1!Z28=1),1,0)*AB$2</f>
        <v>0</v>
      </c>
      <c r="AC28">
        <f>IF(AND(A_kon_H1!Z28=0,A_kon_H1!AA28=1),1,0)*AC$2</f>
        <v>0</v>
      </c>
      <c r="AD28">
        <f>IF(AND(A_kon_H1!AA28=0,A_kon_H1!AB28=1),1,0)*AD$2</f>
        <v>0</v>
      </c>
      <c r="AE28">
        <f>IF(AND(A_kon_H1!AB28=0,A_kon_H1!AC28=1),1,0)*AE$2</f>
        <v>0</v>
      </c>
      <c r="AF28">
        <f>IF(AND(A_kon_H1!AC28=0,A_kon_H1!AD28=1),1,0)*AF$2</f>
        <v>0</v>
      </c>
      <c r="AG28">
        <f>IF(AND(A_kon_H1!AD28=0,A_kon_H1!AE28=1),1,0)*AG$2</f>
        <v>0</v>
      </c>
      <c r="AH28">
        <f>IF(AND(A_kon_H1!AE28=0,A_kon_H1!AF28=1),1,0)*AH$2</f>
        <v>0</v>
      </c>
      <c r="AI28">
        <f>IF(AND(A_kon_H1!AF28=0,A_kon_H1!AG28=1),1,0)*AI$2</f>
        <v>0</v>
      </c>
      <c r="AJ28">
        <f>IF(AND(A_kon_H1!AG28=0,A_kon_H1!AH28=1),1,0)*AJ$2</f>
        <v>0</v>
      </c>
      <c r="AK28">
        <f>IF(AND(A_kon_H1!AH28=0,A_kon_H1!AI28=1),1,0)*AK$2</f>
        <v>0</v>
      </c>
      <c r="AL28">
        <f>IF(AND(A_kon_H1!AI28=0,A_kon_H1!AJ28=1),1,0)*AL$2</f>
        <v>0</v>
      </c>
      <c r="AM28">
        <f>IF(AND(A_kon_H1!AJ28=0,A_kon_H1!AK28=1),1,0)*AM$2</f>
        <v>0</v>
      </c>
      <c r="AN28">
        <f>IF(AND(A_kon_H1!AK28=0,A_kon_H1!AL28=1),1,0)*AN$2</f>
        <v>0</v>
      </c>
      <c r="AO28">
        <f>IF(AND(A_kon_H1!AL28=0,A_kon_H1!AM28=1),1,0)*AO$2</f>
        <v>0</v>
      </c>
      <c r="AP28">
        <f>IF(AND(A_kon_H1!AM28=0,A_kon_H1!AN28=1),1,0)*AP$2</f>
        <v>0</v>
      </c>
      <c r="AQ28">
        <f>IF(AND(A_kon_H1!AN28=0,A_kon_H1!AO28=1),1,0)*AQ$2</f>
        <v>0</v>
      </c>
      <c r="AR28">
        <f>IF(AND(A_kon_H1!AO28=0,A_kon_H1!AP28=1),1,0)*AR$2</f>
        <v>0</v>
      </c>
      <c r="AS28">
        <f>IF(AND(A_kon_H1!AP28=0,A_kon_H1!AQ28=1),1,0)*AS$2</f>
        <v>0</v>
      </c>
      <c r="AT28">
        <f>IF(AND(A_kon_H1!AQ28=0,A_kon_H1!AR28=1),1,0)*AT$2</f>
        <v>0</v>
      </c>
      <c r="AU28">
        <f>IF(AND(A_kon_H1!AR28=0,A_kon_H1!AS28=1),1,0)*AU$2</f>
        <v>0</v>
      </c>
      <c r="AV28">
        <f>IF(AND(A_kon_H1!AS28=0,A_kon_H1!AT28=1),1,0)*AV$2</f>
        <v>0</v>
      </c>
      <c r="AW28">
        <f>IF(AND(A_kon_H1!AT28=0,A_kon_H1!AU28=1),1,0)*AW$2</f>
        <v>0</v>
      </c>
      <c r="AX28">
        <f>IF(AND(A_kon_H1!AU28=0,A_kon_H1!AV28=1),1,0)*AX$2</f>
        <v>0</v>
      </c>
      <c r="AY28">
        <f>IF(AND(A_kon_H1!AV28=0,A_kon_H1!AW28=1),1,0)*AY$2</f>
        <v>0</v>
      </c>
      <c r="AZ28">
        <f>IF(AND(A_kon_H1!AW28=0,A_kon_H1!AX28=1),1,0)*AZ$2</f>
        <v>0</v>
      </c>
      <c r="BA28">
        <f>IF(AND(A_kon_H1!AX28=0,A_kon_H1!AY28=1),1,0)*BA$2</f>
        <v>0</v>
      </c>
      <c r="BB28">
        <f>IF(AND(A_kon_H1!AY28=0,A_kon_H1!AZ28=1),1,0)*BB$2</f>
        <v>0</v>
      </c>
      <c r="BC28">
        <f>IF(AND(A_kon_H1!AZ28=0,A_kon_H1!BA28=1),1,0)*BC$2</f>
        <v>0</v>
      </c>
      <c r="BD28">
        <f>IF(AND(A_kon_H1!BA28=0,A_kon_H1!BB28=1),1,0)*BD$2</f>
        <v>0</v>
      </c>
      <c r="BE28">
        <f>IF(AND(A_kon_H1!BB28=0,A_kon_H1!BC28=1),1,0)*BE$2</f>
        <v>0</v>
      </c>
      <c r="BF28">
        <f>IF(AND(A_kon_H1!BC28=0,A_kon_H1!BD28=1),1,0)*BF$2</f>
        <v>0</v>
      </c>
      <c r="BG28">
        <f>IF(AND(A_kon_H1!BD28=0,A_kon_H1!BE28=1),1,0)*BG$2</f>
        <v>0</v>
      </c>
      <c r="BH28">
        <f>IF(AND(A_kon_H1!BE28=0,A_kon_H1!BF28=1),1,0)*BH$2</f>
        <v>0</v>
      </c>
      <c r="BI28">
        <f>IF(AND(A_kon_H1!BF28=0,A_kon_H1!BG28=1),1,0)*BI$2</f>
        <v>0</v>
      </c>
      <c r="BJ28">
        <f>IF(AND(A_kon_H1!BG28=0,A_kon_H1!BH28=1),1,0)*BJ$2</f>
        <v>0</v>
      </c>
      <c r="BK28">
        <f>IF(AND(A_kon_H1!BH28=0,A_kon_H1!BI28=1),1,0)*BK$2</f>
        <v>0</v>
      </c>
      <c r="BL28">
        <f>IF(AND(A_kon_H1!BI28=0,A_kon_H1!BJ28=1),1,0)*BL$2</f>
        <v>0</v>
      </c>
      <c r="BM28">
        <f>IF(AND(A_kon_H1!BJ28=0,A_kon_H1!BK28=1),1,0)*BM$2</f>
        <v>0</v>
      </c>
      <c r="BN28">
        <f>IF(AND(A_kon_H1!BK28=0,A_kon_H1!BL28=1),1,0)*BN$2</f>
        <v>0</v>
      </c>
      <c r="BO28">
        <f>IF(AND(A_kon_H1!BL28=0,A_kon_H1!BM28=1),1,0)*BO$2</f>
        <v>0</v>
      </c>
      <c r="BP28">
        <f>IF(AND(A_kon_H1!BM28=0,A_kon_H1!BN28=1),1,0)*BP$2</f>
        <v>0</v>
      </c>
      <c r="BQ28">
        <f>IF(AND(A_kon_H1!BN28=0,A_kon_H1!BO28=1),1,0)*BQ$2</f>
        <v>0</v>
      </c>
      <c r="BR28">
        <f>IF(AND(A_kon_H1!BO28=0,A_kon_H1!BP28=1),1,0)*BR$2</f>
        <v>0</v>
      </c>
      <c r="BS28">
        <f>IF(AND(A_kon_H1!BP28=0,A_kon_H1!BQ28=1),1,0)*BS$2</f>
        <v>0</v>
      </c>
      <c r="BT28">
        <f>IF(AND(A_kon_H1!BQ28=0,A_kon_H1!BR28=1),1,0)*BT$2</f>
        <v>0</v>
      </c>
      <c r="BU28">
        <f>IF(AND(A_kon_H1!BR28=0,A_kon_H1!BS28=1),1,0)*BU$2</f>
        <v>0</v>
      </c>
      <c r="BV28">
        <f>IF(AND(A_kon_H1!BS28=0,A_kon_H1!BT28=1),1,0)*BV$2</f>
        <v>0</v>
      </c>
      <c r="BW28">
        <f>IF(AND(A_kon_H1!BT28=0,A_kon_H1!BU28=1),1,0)*BW$2</f>
        <v>0</v>
      </c>
      <c r="BX28">
        <f>IF(AND(A_kon_H1!BU28=0,A_kon_H1!BV28=1),1,0)*BX$2</f>
        <v>0</v>
      </c>
      <c r="BY28">
        <f>IF(AND(A_kon_H1!BV28=0,A_kon_H1!BW28=1),1,0)*BY$2</f>
        <v>0</v>
      </c>
      <c r="BZ28">
        <f>IF(AND(A_kon_H1!BW28=0,A_kon_H1!BX28=1),1,0)*BZ$2</f>
        <v>0</v>
      </c>
      <c r="CA28">
        <f>IF(AND(A_kon_H1!BX28=0,A_kon_H1!BY28=1),1,0)*CA$2</f>
        <v>0</v>
      </c>
      <c r="CB28">
        <f>IF(AND(A_kon_H1!BY28=0,A_kon_H1!BZ28=1),1,0)*CB$2</f>
        <v>0</v>
      </c>
      <c r="CC28">
        <f>IF(AND(A_kon_H1!BZ28=0,A_kon_H1!CA28=1),1,0)*CC$2</f>
        <v>0</v>
      </c>
      <c r="CD28">
        <f>IF(AND(A_kon_H1!CA28=0,A_kon_H1!CB28=1),1,0)*CD$2</f>
        <v>0</v>
      </c>
      <c r="CE28">
        <f>IF(AND(A_kon_H1!CB28=0,A_kon_H1!CC28=1),1,0)*CE$2</f>
        <v>0</v>
      </c>
      <c r="CF28">
        <f>IF(AND(A_kon_H1!CC28=0,A_kon_H1!CD28=1),1,0)*CF$2</f>
        <v>0</v>
      </c>
      <c r="CG28">
        <f>IF(AND(A_kon_H1!CD28=0,A_kon_H1!CE28=1),1,0)*CG$2</f>
        <v>0</v>
      </c>
      <c r="CH28">
        <f>IF(AND(A_kon_H1!CE28=0,A_kon_H1!CF28=1),1,0)*CH$2</f>
        <v>0</v>
      </c>
      <c r="CI28">
        <f>IF(AND(A_kon_H1!CF28=0,A_kon_H1!CG28=1),1,0)*CI$2</f>
        <v>0</v>
      </c>
      <c r="CJ28">
        <f>IF(AND(A_kon_H1!CG28=0,A_kon_H1!CH28=1),1,0)*CJ$2</f>
        <v>0</v>
      </c>
      <c r="CK28">
        <f>IF(AND(A_kon_H1!CH28=0,A_kon_H1!CI28=1),1,0)*CK$2</f>
        <v>0</v>
      </c>
      <c r="CL28">
        <f>IF(AND(A_kon_H1!CI28=0,A_kon_H1!CJ28=1),1,0)*CL$2</f>
        <v>0</v>
      </c>
      <c r="CM28">
        <f>IF(AND(A_kon_H1!CJ28=0,A_kon_H1!CK28=1),1,0)*CM$2</f>
        <v>0</v>
      </c>
      <c r="CN28">
        <f>IF(AND(A_kon_H1!CK28=0,A_kon_H1!CL28=1),1,0)*CN$2</f>
        <v>0</v>
      </c>
      <c r="CO28">
        <f>IF(AND(A_kon_H1!CL28=0,A_kon_H1!CM28=1),1,0)*CO$2</f>
        <v>0</v>
      </c>
      <c r="CP28">
        <f>IF(AND(A_kon_H1!CM28=0,A_kon_H1!CN28=1),1,0)*CP$2</f>
        <v>0</v>
      </c>
      <c r="CQ28">
        <f>IF(AND(A_kon_H1!CN28=0,A_kon_H1!CO28=1),1,0)*CQ$2</f>
        <v>0</v>
      </c>
      <c r="CR28">
        <f>IF(AND(A_kon_H1!CO28=0,A_kon_H1!CP28=1),1,0)*CR$2</f>
        <v>0</v>
      </c>
      <c r="CS28">
        <f>IF(AND(A_kon_H1!CP28=0,A_kon_H1!CQ28=1),1,0)*CS$2</f>
        <v>0</v>
      </c>
      <c r="CT28">
        <f>IF(AND(A_kon_H1!CQ28=0,A_kon_H1!CR28=1),1,0)*CT$2</f>
        <v>0</v>
      </c>
      <c r="CU28">
        <f>IF(AND(A_kon_H1!CR28=0,A_kon_H1!CS28=1),1,0)*CU$2</f>
        <v>0</v>
      </c>
      <c r="CV28">
        <f>IF(AND(A_kon_H1!CS28=0,A_kon_H1!CT28=1),1,0)*CV$2</f>
        <v>0</v>
      </c>
      <c r="CW28">
        <f>IF(AND(A_kon_H1!CT28=0,A_kon_H1!CU28=1),1,0)*CW$2</f>
        <v>0</v>
      </c>
      <c r="CX28">
        <f>IF(AND(A_kon_H1!CU28=0,A_kon_H1!CV28=1),1,0)*CX$2</f>
        <v>0</v>
      </c>
      <c r="CY28">
        <f>IF(AND(A_kon_H1!CV28=0,A_kon_H1!CW28=1),1,0)*CY$2</f>
        <v>0</v>
      </c>
      <c r="CZ28">
        <f>IF(AND(A_kon_H1!CW28=0,A_kon_H1!CX28=1),1,0)*CZ$2</f>
        <v>0</v>
      </c>
    </row>
    <row r="29" spans="1:104" x14ac:dyDescent="0.25">
      <c r="A29" s="6">
        <v>212.35802885404527</v>
      </c>
      <c r="B29" s="6">
        <f t="shared" si="0"/>
        <v>193.5</v>
      </c>
      <c r="C29" s="4">
        <f>(A29/$E$2)^($B$1-1)-(B29/$E$2)^($B$1-1)</f>
        <v>1.2100790782635672E-2</v>
      </c>
      <c r="E29">
        <f>IF(AND(A_kon_H1!B29=0,A_kon_H1!C29=1),1,0)*E$2</f>
        <v>0</v>
      </c>
      <c r="F29">
        <f>IF(AND(A_kon_H1!C29=0,A_kon_H1!D29=1),1,0)*F$2</f>
        <v>0</v>
      </c>
      <c r="G29">
        <f>IF(AND(A_kon_H1!D29=0,A_kon_H1!E29=1),1,0)*G$2</f>
        <v>0</v>
      </c>
      <c r="H29">
        <f>IF(AND(A_kon_H1!E29=0,A_kon_H1!F29=1),1,0)*H$2</f>
        <v>193.5</v>
      </c>
      <c r="I29">
        <f>IF(AND(A_kon_H1!F29=0,A_kon_H1!G29=1),1,0)*I$2</f>
        <v>0</v>
      </c>
      <c r="J29">
        <f>IF(AND(A_kon_H1!G29=0,A_kon_H1!H29=1),1,0)*J$2</f>
        <v>0</v>
      </c>
      <c r="K29">
        <f>IF(AND(A_kon_H1!H29=0,A_kon_H1!I29=1),1,0)*K$2</f>
        <v>0</v>
      </c>
      <c r="L29">
        <f>IF(AND(A_kon_H1!I29=0,A_kon_H1!J29=1),1,0)*L$2</f>
        <v>0</v>
      </c>
      <c r="M29">
        <f>IF(AND(A_kon_H1!J29=0,A_kon_H1!K29=1),1,0)*M$2</f>
        <v>0</v>
      </c>
      <c r="N29">
        <f>IF(AND(A_kon_H1!K29=0,A_kon_H1!L29=1),1,0)*N$2</f>
        <v>0</v>
      </c>
      <c r="O29">
        <f>IF(AND(A_kon_H1!L29=0,A_kon_H1!M29=1),1,0)*O$2</f>
        <v>0</v>
      </c>
      <c r="P29">
        <f>IF(AND(A_kon_H1!M29=0,A_kon_H1!N29=1),1,0)*P$2</f>
        <v>0</v>
      </c>
      <c r="Q29">
        <f>IF(AND(A_kon_H1!N29=0,A_kon_H1!O29=1),1,0)*Q$2</f>
        <v>0</v>
      </c>
      <c r="R29">
        <f>IF(AND(A_kon_H1!O29=0,A_kon_H1!P29=1),1,0)*R$2</f>
        <v>0</v>
      </c>
      <c r="S29">
        <f>IF(AND(A_kon_H1!P29=0,A_kon_H1!Q29=1),1,0)*S$2</f>
        <v>0</v>
      </c>
      <c r="T29">
        <f>IF(AND(A_kon_H1!Q29=0,A_kon_H1!R29=1),1,0)*T$2</f>
        <v>0</v>
      </c>
      <c r="U29">
        <f>IF(AND(A_kon_H1!R29=0,A_kon_H1!S29=1),1,0)*U$2</f>
        <v>0</v>
      </c>
      <c r="V29">
        <f>IF(AND(A_kon_H1!S29=0,A_kon_H1!T29=1),1,0)*V$2</f>
        <v>0</v>
      </c>
      <c r="W29">
        <f>IF(AND(A_kon_H1!T29=0,A_kon_H1!U29=1),1,0)*W$2</f>
        <v>0</v>
      </c>
      <c r="X29">
        <f>IF(AND(A_kon_H1!U29=0,A_kon_H1!V29=1),1,0)*X$2</f>
        <v>0</v>
      </c>
      <c r="Y29">
        <f>IF(AND(A_kon_H1!V29=0,A_kon_H1!W29=1),1,0)*Y$2</f>
        <v>0</v>
      </c>
      <c r="Z29">
        <f>IF(AND(A_kon_H1!W29=0,A_kon_H1!X29=1),1,0)*Z$2</f>
        <v>0</v>
      </c>
      <c r="AA29">
        <f>IF(AND(A_kon_H1!X29=0,A_kon_H1!Y29=1),1,0)*AA$2</f>
        <v>0</v>
      </c>
      <c r="AB29">
        <f>IF(AND(A_kon_H1!Y29=0,A_kon_H1!Z29=1),1,0)*AB$2</f>
        <v>0</v>
      </c>
      <c r="AC29">
        <f>IF(AND(A_kon_H1!Z29=0,A_kon_H1!AA29=1),1,0)*AC$2</f>
        <v>0</v>
      </c>
      <c r="AD29">
        <f>IF(AND(A_kon_H1!AA29=0,A_kon_H1!AB29=1),1,0)*AD$2</f>
        <v>0</v>
      </c>
      <c r="AE29">
        <f>IF(AND(A_kon_H1!AB29=0,A_kon_H1!AC29=1),1,0)*AE$2</f>
        <v>0</v>
      </c>
      <c r="AF29">
        <f>IF(AND(A_kon_H1!AC29=0,A_kon_H1!AD29=1),1,0)*AF$2</f>
        <v>0</v>
      </c>
      <c r="AG29">
        <f>IF(AND(A_kon_H1!AD29=0,A_kon_H1!AE29=1),1,0)*AG$2</f>
        <v>0</v>
      </c>
      <c r="AH29">
        <f>IF(AND(A_kon_H1!AE29=0,A_kon_H1!AF29=1),1,0)*AH$2</f>
        <v>0</v>
      </c>
      <c r="AI29">
        <f>IF(AND(A_kon_H1!AF29=0,A_kon_H1!AG29=1),1,0)*AI$2</f>
        <v>0</v>
      </c>
      <c r="AJ29">
        <f>IF(AND(A_kon_H1!AG29=0,A_kon_H1!AH29=1),1,0)*AJ$2</f>
        <v>0</v>
      </c>
      <c r="AK29">
        <f>IF(AND(A_kon_H1!AH29=0,A_kon_H1!AI29=1),1,0)*AK$2</f>
        <v>0</v>
      </c>
      <c r="AL29">
        <f>IF(AND(A_kon_H1!AI29=0,A_kon_H1!AJ29=1),1,0)*AL$2</f>
        <v>0</v>
      </c>
      <c r="AM29">
        <f>IF(AND(A_kon_H1!AJ29=0,A_kon_H1!AK29=1),1,0)*AM$2</f>
        <v>0</v>
      </c>
      <c r="AN29">
        <f>IF(AND(A_kon_H1!AK29=0,A_kon_H1!AL29=1),1,0)*AN$2</f>
        <v>0</v>
      </c>
      <c r="AO29">
        <f>IF(AND(A_kon_H1!AL29=0,A_kon_H1!AM29=1),1,0)*AO$2</f>
        <v>0</v>
      </c>
      <c r="AP29">
        <f>IF(AND(A_kon_H1!AM29=0,A_kon_H1!AN29=1),1,0)*AP$2</f>
        <v>0</v>
      </c>
      <c r="AQ29">
        <f>IF(AND(A_kon_H1!AN29=0,A_kon_H1!AO29=1),1,0)*AQ$2</f>
        <v>0</v>
      </c>
      <c r="AR29">
        <f>IF(AND(A_kon_H1!AO29=0,A_kon_H1!AP29=1),1,0)*AR$2</f>
        <v>0</v>
      </c>
      <c r="AS29">
        <f>IF(AND(A_kon_H1!AP29=0,A_kon_H1!AQ29=1),1,0)*AS$2</f>
        <v>0</v>
      </c>
      <c r="AT29">
        <f>IF(AND(A_kon_H1!AQ29=0,A_kon_H1!AR29=1),1,0)*AT$2</f>
        <v>0</v>
      </c>
      <c r="AU29">
        <f>IF(AND(A_kon_H1!AR29=0,A_kon_H1!AS29=1),1,0)*AU$2</f>
        <v>0</v>
      </c>
      <c r="AV29">
        <f>IF(AND(A_kon_H1!AS29=0,A_kon_H1!AT29=1),1,0)*AV$2</f>
        <v>0</v>
      </c>
      <c r="AW29">
        <f>IF(AND(A_kon_H1!AT29=0,A_kon_H1!AU29=1),1,0)*AW$2</f>
        <v>0</v>
      </c>
      <c r="AX29">
        <f>IF(AND(A_kon_H1!AU29=0,A_kon_H1!AV29=1),1,0)*AX$2</f>
        <v>0</v>
      </c>
      <c r="AY29">
        <f>IF(AND(A_kon_H1!AV29=0,A_kon_H1!AW29=1),1,0)*AY$2</f>
        <v>0</v>
      </c>
      <c r="AZ29">
        <f>IF(AND(A_kon_H1!AW29=0,A_kon_H1!AX29=1),1,0)*AZ$2</f>
        <v>0</v>
      </c>
      <c r="BA29">
        <f>IF(AND(A_kon_H1!AX29=0,A_kon_H1!AY29=1),1,0)*BA$2</f>
        <v>0</v>
      </c>
      <c r="BB29">
        <f>IF(AND(A_kon_H1!AY29=0,A_kon_H1!AZ29=1),1,0)*BB$2</f>
        <v>0</v>
      </c>
      <c r="BC29">
        <f>IF(AND(A_kon_H1!AZ29=0,A_kon_H1!BA29=1),1,0)*BC$2</f>
        <v>0</v>
      </c>
      <c r="BD29">
        <f>IF(AND(A_kon_H1!BA29=0,A_kon_H1!BB29=1),1,0)*BD$2</f>
        <v>0</v>
      </c>
      <c r="BE29">
        <f>IF(AND(A_kon_H1!BB29=0,A_kon_H1!BC29=1),1,0)*BE$2</f>
        <v>0</v>
      </c>
      <c r="BF29">
        <f>IF(AND(A_kon_H1!BC29=0,A_kon_H1!BD29=1),1,0)*BF$2</f>
        <v>0</v>
      </c>
      <c r="BG29">
        <f>IF(AND(A_kon_H1!BD29=0,A_kon_H1!BE29=1),1,0)*BG$2</f>
        <v>0</v>
      </c>
      <c r="BH29">
        <f>IF(AND(A_kon_H1!BE29=0,A_kon_H1!BF29=1),1,0)*BH$2</f>
        <v>0</v>
      </c>
      <c r="BI29">
        <f>IF(AND(A_kon_H1!BF29=0,A_kon_H1!BG29=1),1,0)*BI$2</f>
        <v>0</v>
      </c>
      <c r="BJ29">
        <f>IF(AND(A_kon_H1!BG29=0,A_kon_H1!BH29=1),1,0)*BJ$2</f>
        <v>0</v>
      </c>
      <c r="BK29">
        <f>IF(AND(A_kon_H1!BH29=0,A_kon_H1!BI29=1),1,0)*BK$2</f>
        <v>0</v>
      </c>
      <c r="BL29">
        <f>IF(AND(A_kon_H1!BI29=0,A_kon_H1!BJ29=1),1,0)*BL$2</f>
        <v>0</v>
      </c>
      <c r="BM29">
        <f>IF(AND(A_kon_H1!BJ29=0,A_kon_H1!BK29=1),1,0)*BM$2</f>
        <v>0</v>
      </c>
      <c r="BN29">
        <f>IF(AND(A_kon_H1!BK29=0,A_kon_H1!BL29=1),1,0)*BN$2</f>
        <v>0</v>
      </c>
      <c r="BO29">
        <f>IF(AND(A_kon_H1!BL29=0,A_kon_H1!BM29=1),1,0)*BO$2</f>
        <v>0</v>
      </c>
      <c r="BP29">
        <f>IF(AND(A_kon_H1!BM29=0,A_kon_H1!BN29=1),1,0)*BP$2</f>
        <v>0</v>
      </c>
      <c r="BQ29">
        <f>IF(AND(A_kon_H1!BN29=0,A_kon_H1!BO29=1),1,0)*BQ$2</f>
        <v>0</v>
      </c>
      <c r="BR29">
        <f>IF(AND(A_kon_H1!BO29=0,A_kon_H1!BP29=1),1,0)*BR$2</f>
        <v>0</v>
      </c>
      <c r="BS29">
        <f>IF(AND(A_kon_H1!BP29=0,A_kon_H1!BQ29=1),1,0)*BS$2</f>
        <v>0</v>
      </c>
      <c r="BT29">
        <f>IF(AND(A_kon_H1!BQ29=0,A_kon_H1!BR29=1),1,0)*BT$2</f>
        <v>0</v>
      </c>
      <c r="BU29">
        <f>IF(AND(A_kon_H1!BR29=0,A_kon_H1!BS29=1),1,0)*BU$2</f>
        <v>0</v>
      </c>
      <c r="BV29">
        <f>IF(AND(A_kon_H1!BS29=0,A_kon_H1!BT29=1),1,0)*BV$2</f>
        <v>0</v>
      </c>
      <c r="BW29">
        <f>IF(AND(A_kon_H1!BT29=0,A_kon_H1!BU29=1),1,0)*BW$2</f>
        <v>0</v>
      </c>
      <c r="BX29">
        <f>IF(AND(A_kon_H1!BU29=0,A_kon_H1!BV29=1),1,0)*BX$2</f>
        <v>0</v>
      </c>
      <c r="BY29">
        <f>IF(AND(A_kon_H1!BV29=0,A_kon_H1!BW29=1),1,0)*BY$2</f>
        <v>0</v>
      </c>
      <c r="BZ29">
        <f>IF(AND(A_kon_H1!BW29=0,A_kon_H1!BX29=1),1,0)*BZ$2</f>
        <v>0</v>
      </c>
      <c r="CA29">
        <f>IF(AND(A_kon_H1!BX29=0,A_kon_H1!BY29=1),1,0)*CA$2</f>
        <v>0</v>
      </c>
      <c r="CB29">
        <f>IF(AND(A_kon_H1!BY29=0,A_kon_H1!BZ29=1),1,0)*CB$2</f>
        <v>0</v>
      </c>
      <c r="CC29">
        <f>IF(AND(A_kon_H1!BZ29=0,A_kon_H1!CA29=1),1,0)*CC$2</f>
        <v>0</v>
      </c>
      <c r="CD29">
        <f>IF(AND(A_kon_H1!CA29=0,A_kon_H1!CB29=1),1,0)*CD$2</f>
        <v>0</v>
      </c>
      <c r="CE29">
        <f>IF(AND(A_kon_H1!CB29=0,A_kon_H1!CC29=1),1,0)*CE$2</f>
        <v>0</v>
      </c>
      <c r="CF29">
        <f>IF(AND(A_kon_H1!CC29=0,A_kon_H1!CD29=1),1,0)*CF$2</f>
        <v>0</v>
      </c>
      <c r="CG29">
        <f>IF(AND(A_kon_H1!CD29=0,A_kon_H1!CE29=1),1,0)*CG$2</f>
        <v>0</v>
      </c>
      <c r="CH29">
        <f>IF(AND(A_kon_H1!CE29=0,A_kon_H1!CF29=1),1,0)*CH$2</f>
        <v>0</v>
      </c>
      <c r="CI29">
        <f>IF(AND(A_kon_H1!CF29=0,A_kon_H1!CG29=1),1,0)*CI$2</f>
        <v>0</v>
      </c>
      <c r="CJ29">
        <f>IF(AND(A_kon_H1!CG29=0,A_kon_H1!CH29=1),1,0)*CJ$2</f>
        <v>0</v>
      </c>
      <c r="CK29">
        <f>IF(AND(A_kon_H1!CH29=0,A_kon_H1!CI29=1),1,0)*CK$2</f>
        <v>0</v>
      </c>
      <c r="CL29">
        <f>IF(AND(A_kon_H1!CI29=0,A_kon_H1!CJ29=1),1,0)*CL$2</f>
        <v>0</v>
      </c>
      <c r="CM29">
        <f>IF(AND(A_kon_H1!CJ29=0,A_kon_H1!CK29=1),1,0)*CM$2</f>
        <v>0</v>
      </c>
      <c r="CN29">
        <f>IF(AND(A_kon_H1!CK29=0,A_kon_H1!CL29=1),1,0)*CN$2</f>
        <v>0</v>
      </c>
      <c r="CO29">
        <f>IF(AND(A_kon_H1!CL29=0,A_kon_H1!CM29=1),1,0)*CO$2</f>
        <v>0</v>
      </c>
      <c r="CP29">
        <f>IF(AND(A_kon_H1!CM29=0,A_kon_H1!CN29=1),1,0)*CP$2</f>
        <v>0</v>
      </c>
      <c r="CQ29">
        <f>IF(AND(A_kon_H1!CN29=0,A_kon_H1!CO29=1),1,0)*CQ$2</f>
        <v>0</v>
      </c>
      <c r="CR29">
        <f>IF(AND(A_kon_H1!CO29=0,A_kon_H1!CP29=1),1,0)*CR$2</f>
        <v>0</v>
      </c>
      <c r="CS29">
        <f>IF(AND(A_kon_H1!CP29=0,A_kon_H1!CQ29=1),1,0)*CS$2</f>
        <v>0</v>
      </c>
      <c r="CT29">
        <f>IF(AND(A_kon_H1!CQ29=0,A_kon_H1!CR29=1),1,0)*CT$2</f>
        <v>0</v>
      </c>
      <c r="CU29">
        <f>IF(AND(A_kon_H1!CR29=0,A_kon_H1!CS29=1),1,0)*CU$2</f>
        <v>0</v>
      </c>
      <c r="CV29">
        <f>IF(AND(A_kon_H1!CS29=0,A_kon_H1!CT29=1),1,0)*CV$2</f>
        <v>0</v>
      </c>
      <c r="CW29">
        <f>IF(AND(A_kon_H1!CT29=0,A_kon_H1!CU29=1),1,0)*CW$2</f>
        <v>0</v>
      </c>
      <c r="CX29">
        <f>IF(AND(A_kon_H1!CU29=0,A_kon_H1!CV29=1),1,0)*CX$2</f>
        <v>0</v>
      </c>
      <c r="CY29">
        <f>IF(AND(A_kon_H1!CV29=0,A_kon_H1!CW29=1),1,0)*CY$2</f>
        <v>0</v>
      </c>
      <c r="CZ29">
        <f>IF(AND(A_kon_H1!CW29=0,A_kon_H1!CX29=1),1,0)*CZ$2</f>
        <v>0</v>
      </c>
    </row>
    <row r="30" spans="1:104" x14ac:dyDescent="0.25">
      <c r="A30" s="6">
        <v>210.07051096907614</v>
      </c>
      <c r="B30" s="6">
        <f t="shared" si="0"/>
        <v>193.5</v>
      </c>
      <c r="C30" s="4">
        <f>(A30/$E$2)^($B$1-1)-(B30/$E$2)^($B$1-1)</f>
        <v>1.0449226784502219E-2</v>
      </c>
      <c r="E30">
        <f>IF(AND(A_kon_H1!B30=0,A_kon_H1!C30=1),1,0)*E$2</f>
        <v>0</v>
      </c>
      <c r="F30">
        <f>IF(AND(A_kon_H1!C30=0,A_kon_H1!D30=1),1,0)*F$2</f>
        <v>0</v>
      </c>
      <c r="G30">
        <f>IF(AND(A_kon_H1!D30=0,A_kon_H1!E30=1),1,0)*G$2</f>
        <v>0</v>
      </c>
      <c r="H30">
        <f>IF(AND(A_kon_H1!E30=0,A_kon_H1!F30=1),1,0)*H$2</f>
        <v>193.5</v>
      </c>
      <c r="I30">
        <f>IF(AND(A_kon_H1!F30=0,A_kon_H1!G30=1),1,0)*I$2</f>
        <v>0</v>
      </c>
      <c r="J30">
        <f>IF(AND(A_kon_H1!G30=0,A_kon_H1!H30=1),1,0)*J$2</f>
        <v>0</v>
      </c>
      <c r="K30">
        <f>IF(AND(A_kon_H1!H30=0,A_kon_H1!I30=1),1,0)*K$2</f>
        <v>0</v>
      </c>
      <c r="L30">
        <f>IF(AND(A_kon_H1!I30=0,A_kon_H1!J30=1),1,0)*L$2</f>
        <v>0</v>
      </c>
      <c r="M30">
        <f>IF(AND(A_kon_H1!J30=0,A_kon_H1!K30=1),1,0)*M$2</f>
        <v>0</v>
      </c>
      <c r="N30">
        <f>IF(AND(A_kon_H1!K30=0,A_kon_H1!L30=1),1,0)*N$2</f>
        <v>0</v>
      </c>
      <c r="O30">
        <f>IF(AND(A_kon_H1!L30=0,A_kon_H1!M30=1),1,0)*O$2</f>
        <v>0</v>
      </c>
      <c r="P30">
        <f>IF(AND(A_kon_H1!M30=0,A_kon_H1!N30=1),1,0)*P$2</f>
        <v>0</v>
      </c>
      <c r="Q30">
        <f>IF(AND(A_kon_H1!N30=0,A_kon_H1!O30=1),1,0)*Q$2</f>
        <v>0</v>
      </c>
      <c r="R30">
        <f>IF(AND(A_kon_H1!O30=0,A_kon_H1!P30=1),1,0)*R$2</f>
        <v>0</v>
      </c>
      <c r="S30">
        <f>IF(AND(A_kon_H1!P30=0,A_kon_H1!Q30=1),1,0)*S$2</f>
        <v>0</v>
      </c>
      <c r="T30">
        <f>IF(AND(A_kon_H1!Q30=0,A_kon_H1!R30=1),1,0)*T$2</f>
        <v>0</v>
      </c>
      <c r="U30">
        <f>IF(AND(A_kon_H1!R30=0,A_kon_H1!S30=1),1,0)*U$2</f>
        <v>0</v>
      </c>
      <c r="V30">
        <f>IF(AND(A_kon_H1!S30=0,A_kon_H1!T30=1),1,0)*V$2</f>
        <v>0</v>
      </c>
      <c r="W30">
        <f>IF(AND(A_kon_H1!T30=0,A_kon_H1!U30=1),1,0)*W$2</f>
        <v>0</v>
      </c>
      <c r="X30">
        <f>IF(AND(A_kon_H1!U30=0,A_kon_H1!V30=1),1,0)*X$2</f>
        <v>0</v>
      </c>
      <c r="Y30">
        <f>IF(AND(A_kon_H1!V30=0,A_kon_H1!W30=1),1,0)*Y$2</f>
        <v>0</v>
      </c>
      <c r="Z30">
        <f>IF(AND(A_kon_H1!W30=0,A_kon_H1!X30=1),1,0)*Z$2</f>
        <v>0</v>
      </c>
      <c r="AA30">
        <f>IF(AND(A_kon_H1!X30=0,A_kon_H1!Y30=1),1,0)*AA$2</f>
        <v>0</v>
      </c>
      <c r="AB30">
        <f>IF(AND(A_kon_H1!Y30=0,A_kon_H1!Z30=1),1,0)*AB$2</f>
        <v>0</v>
      </c>
      <c r="AC30">
        <f>IF(AND(A_kon_H1!Z30=0,A_kon_H1!AA30=1),1,0)*AC$2</f>
        <v>0</v>
      </c>
      <c r="AD30">
        <f>IF(AND(A_kon_H1!AA30=0,A_kon_H1!AB30=1),1,0)*AD$2</f>
        <v>0</v>
      </c>
      <c r="AE30">
        <f>IF(AND(A_kon_H1!AB30=0,A_kon_H1!AC30=1),1,0)*AE$2</f>
        <v>0</v>
      </c>
      <c r="AF30">
        <f>IF(AND(A_kon_H1!AC30=0,A_kon_H1!AD30=1),1,0)*AF$2</f>
        <v>0</v>
      </c>
      <c r="AG30">
        <f>IF(AND(A_kon_H1!AD30=0,A_kon_H1!AE30=1),1,0)*AG$2</f>
        <v>0</v>
      </c>
      <c r="AH30">
        <f>IF(AND(A_kon_H1!AE30=0,A_kon_H1!AF30=1),1,0)*AH$2</f>
        <v>0</v>
      </c>
      <c r="AI30">
        <f>IF(AND(A_kon_H1!AF30=0,A_kon_H1!AG30=1),1,0)*AI$2</f>
        <v>0</v>
      </c>
      <c r="AJ30">
        <f>IF(AND(A_kon_H1!AG30=0,A_kon_H1!AH30=1),1,0)*AJ$2</f>
        <v>0</v>
      </c>
      <c r="AK30">
        <f>IF(AND(A_kon_H1!AH30=0,A_kon_H1!AI30=1),1,0)*AK$2</f>
        <v>0</v>
      </c>
      <c r="AL30">
        <f>IF(AND(A_kon_H1!AI30=0,A_kon_H1!AJ30=1),1,0)*AL$2</f>
        <v>0</v>
      </c>
      <c r="AM30">
        <f>IF(AND(A_kon_H1!AJ30=0,A_kon_H1!AK30=1),1,0)*AM$2</f>
        <v>0</v>
      </c>
      <c r="AN30">
        <f>IF(AND(A_kon_H1!AK30=0,A_kon_H1!AL30=1),1,0)*AN$2</f>
        <v>0</v>
      </c>
      <c r="AO30">
        <f>IF(AND(A_kon_H1!AL30=0,A_kon_H1!AM30=1),1,0)*AO$2</f>
        <v>0</v>
      </c>
      <c r="AP30">
        <f>IF(AND(A_kon_H1!AM30=0,A_kon_H1!AN30=1),1,0)*AP$2</f>
        <v>0</v>
      </c>
      <c r="AQ30">
        <f>IF(AND(A_kon_H1!AN30=0,A_kon_H1!AO30=1),1,0)*AQ$2</f>
        <v>0</v>
      </c>
      <c r="AR30">
        <f>IF(AND(A_kon_H1!AO30=0,A_kon_H1!AP30=1),1,0)*AR$2</f>
        <v>0</v>
      </c>
      <c r="AS30">
        <f>IF(AND(A_kon_H1!AP30=0,A_kon_H1!AQ30=1),1,0)*AS$2</f>
        <v>0</v>
      </c>
      <c r="AT30">
        <f>IF(AND(A_kon_H1!AQ30=0,A_kon_H1!AR30=1),1,0)*AT$2</f>
        <v>0</v>
      </c>
      <c r="AU30">
        <f>IF(AND(A_kon_H1!AR30=0,A_kon_H1!AS30=1),1,0)*AU$2</f>
        <v>0</v>
      </c>
      <c r="AV30">
        <f>IF(AND(A_kon_H1!AS30=0,A_kon_H1!AT30=1),1,0)*AV$2</f>
        <v>0</v>
      </c>
      <c r="AW30">
        <f>IF(AND(A_kon_H1!AT30=0,A_kon_H1!AU30=1),1,0)*AW$2</f>
        <v>0</v>
      </c>
      <c r="AX30">
        <f>IF(AND(A_kon_H1!AU30=0,A_kon_H1!AV30=1),1,0)*AX$2</f>
        <v>0</v>
      </c>
      <c r="AY30">
        <f>IF(AND(A_kon_H1!AV30=0,A_kon_H1!AW30=1),1,0)*AY$2</f>
        <v>0</v>
      </c>
      <c r="AZ30">
        <f>IF(AND(A_kon_H1!AW30=0,A_kon_H1!AX30=1),1,0)*AZ$2</f>
        <v>0</v>
      </c>
      <c r="BA30">
        <f>IF(AND(A_kon_H1!AX30=0,A_kon_H1!AY30=1),1,0)*BA$2</f>
        <v>0</v>
      </c>
      <c r="BB30">
        <f>IF(AND(A_kon_H1!AY30=0,A_kon_H1!AZ30=1),1,0)*BB$2</f>
        <v>0</v>
      </c>
      <c r="BC30">
        <f>IF(AND(A_kon_H1!AZ30=0,A_kon_H1!BA30=1),1,0)*BC$2</f>
        <v>0</v>
      </c>
      <c r="BD30">
        <f>IF(AND(A_kon_H1!BA30=0,A_kon_H1!BB30=1),1,0)*BD$2</f>
        <v>0</v>
      </c>
      <c r="BE30">
        <f>IF(AND(A_kon_H1!BB30=0,A_kon_H1!BC30=1),1,0)*BE$2</f>
        <v>0</v>
      </c>
      <c r="BF30">
        <f>IF(AND(A_kon_H1!BC30=0,A_kon_H1!BD30=1),1,0)*BF$2</f>
        <v>0</v>
      </c>
      <c r="BG30">
        <f>IF(AND(A_kon_H1!BD30=0,A_kon_H1!BE30=1),1,0)*BG$2</f>
        <v>0</v>
      </c>
      <c r="BH30">
        <f>IF(AND(A_kon_H1!BE30=0,A_kon_H1!BF30=1),1,0)*BH$2</f>
        <v>0</v>
      </c>
      <c r="BI30">
        <f>IF(AND(A_kon_H1!BF30=0,A_kon_H1!BG30=1),1,0)*BI$2</f>
        <v>0</v>
      </c>
      <c r="BJ30">
        <f>IF(AND(A_kon_H1!BG30=0,A_kon_H1!BH30=1),1,0)*BJ$2</f>
        <v>0</v>
      </c>
      <c r="BK30">
        <f>IF(AND(A_kon_H1!BH30=0,A_kon_H1!BI30=1),1,0)*BK$2</f>
        <v>0</v>
      </c>
      <c r="BL30">
        <f>IF(AND(A_kon_H1!BI30=0,A_kon_H1!BJ30=1),1,0)*BL$2</f>
        <v>0</v>
      </c>
      <c r="BM30">
        <f>IF(AND(A_kon_H1!BJ30=0,A_kon_H1!BK30=1),1,0)*BM$2</f>
        <v>0</v>
      </c>
      <c r="BN30">
        <f>IF(AND(A_kon_H1!BK30=0,A_kon_H1!BL30=1),1,0)*BN$2</f>
        <v>0</v>
      </c>
      <c r="BO30">
        <f>IF(AND(A_kon_H1!BL30=0,A_kon_H1!BM30=1),1,0)*BO$2</f>
        <v>0</v>
      </c>
      <c r="BP30">
        <f>IF(AND(A_kon_H1!BM30=0,A_kon_H1!BN30=1),1,0)*BP$2</f>
        <v>0</v>
      </c>
      <c r="BQ30">
        <f>IF(AND(A_kon_H1!BN30=0,A_kon_H1!BO30=1),1,0)*BQ$2</f>
        <v>0</v>
      </c>
      <c r="BR30">
        <f>IF(AND(A_kon_H1!BO30=0,A_kon_H1!BP30=1),1,0)*BR$2</f>
        <v>0</v>
      </c>
      <c r="BS30">
        <f>IF(AND(A_kon_H1!BP30=0,A_kon_H1!BQ30=1),1,0)*BS$2</f>
        <v>0</v>
      </c>
      <c r="BT30">
        <f>IF(AND(A_kon_H1!BQ30=0,A_kon_H1!BR30=1),1,0)*BT$2</f>
        <v>0</v>
      </c>
      <c r="BU30">
        <f>IF(AND(A_kon_H1!BR30=0,A_kon_H1!BS30=1),1,0)*BU$2</f>
        <v>0</v>
      </c>
      <c r="BV30">
        <f>IF(AND(A_kon_H1!BS30=0,A_kon_H1!BT30=1),1,0)*BV$2</f>
        <v>0</v>
      </c>
      <c r="BW30">
        <f>IF(AND(A_kon_H1!BT30=0,A_kon_H1!BU30=1),1,0)*BW$2</f>
        <v>0</v>
      </c>
      <c r="BX30">
        <f>IF(AND(A_kon_H1!BU30=0,A_kon_H1!BV30=1),1,0)*BX$2</f>
        <v>0</v>
      </c>
      <c r="BY30">
        <f>IF(AND(A_kon_H1!BV30=0,A_kon_H1!BW30=1),1,0)*BY$2</f>
        <v>0</v>
      </c>
      <c r="BZ30">
        <f>IF(AND(A_kon_H1!BW30=0,A_kon_H1!BX30=1),1,0)*BZ$2</f>
        <v>0</v>
      </c>
      <c r="CA30">
        <f>IF(AND(A_kon_H1!BX30=0,A_kon_H1!BY30=1),1,0)*CA$2</f>
        <v>0</v>
      </c>
      <c r="CB30">
        <f>IF(AND(A_kon_H1!BY30=0,A_kon_H1!BZ30=1),1,0)*CB$2</f>
        <v>0</v>
      </c>
      <c r="CC30">
        <f>IF(AND(A_kon_H1!BZ30=0,A_kon_H1!CA30=1),1,0)*CC$2</f>
        <v>0</v>
      </c>
      <c r="CD30">
        <f>IF(AND(A_kon_H1!CA30=0,A_kon_H1!CB30=1),1,0)*CD$2</f>
        <v>0</v>
      </c>
      <c r="CE30">
        <f>IF(AND(A_kon_H1!CB30=0,A_kon_H1!CC30=1),1,0)*CE$2</f>
        <v>0</v>
      </c>
      <c r="CF30">
        <f>IF(AND(A_kon_H1!CC30=0,A_kon_H1!CD30=1),1,0)*CF$2</f>
        <v>0</v>
      </c>
      <c r="CG30">
        <f>IF(AND(A_kon_H1!CD30=0,A_kon_H1!CE30=1),1,0)*CG$2</f>
        <v>0</v>
      </c>
      <c r="CH30">
        <f>IF(AND(A_kon_H1!CE30=0,A_kon_H1!CF30=1),1,0)*CH$2</f>
        <v>0</v>
      </c>
      <c r="CI30">
        <f>IF(AND(A_kon_H1!CF30=0,A_kon_H1!CG30=1),1,0)*CI$2</f>
        <v>0</v>
      </c>
      <c r="CJ30">
        <f>IF(AND(A_kon_H1!CG30=0,A_kon_H1!CH30=1),1,0)*CJ$2</f>
        <v>0</v>
      </c>
      <c r="CK30">
        <f>IF(AND(A_kon_H1!CH30=0,A_kon_H1!CI30=1),1,0)*CK$2</f>
        <v>0</v>
      </c>
      <c r="CL30">
        <f>IF(AND(A_kon_H1!CI30=0,A_kon_H1!CJ30=1),1,0)*CL$2</f>
        <v>0</v>
      </c>
      <c r="CM30">
        <f>IF(AND(A_kon_H1!CJ30=0,A_kon_H1!CK30=1),1,0)*CM$2</f>
        <v>0</v>
      </c>
      <c r="CN30">
        <f>IF(AND(A_kon_H1!CK30=0,A_kon_H1!CL30=1),1,0)*CN$2</f>
        <v>0</v>
      </c>
      <c r="CO30">
        <f>IF(AND(A_kon_H1!CL30=0,A_kon_H1!CM30=1),1,0)*CO$2</f>
        <v>0</v>
      </c>
      <c r="CP30">
        <f>IF(AND(A_kon_H1!CM30=0,A_kon_H1!CN30=1),1,0)*CP$2</f>
        <v>0</v>
      </c>
      <c r="CQ30">
        <f>IF(AND(A_kon_H1!CN30=0,A_kon_H1!CO30=1),1,0)*CQ$2</f>
        <v>0</v>
      </c>
      <c r="CR30">
        <f>IF(AND(A_kon_H1!CO30=0,A_kon_H1!CP30=1),1,0)*CR$2</f>
        <v>0</v>
      </c>
      <c r="CS30">
        <f>IF(AND(A_kon_H1!CP30=0,A_kon_H1!CQ30=1),1,0)*CS$2</f>
        <v>0</v>
      </c>
      <c r="CT30">
        <f>IF(AND(A_kon_H1!CQ30=0,A_kon_H1!CR30=1),1,0)*CT$2</f>
        <v>0</v>
      </c>
      <c r="CU30">
        <f>IF(AND(A_kon_H1!CR30=0,A_kon_H1!CS30=1),1,0)*CU$2</f>
        <v>0</v>
      </c>
      <c r="CV30">
        <f>IF(AND(A_kon_H1!CS30=0,A_kon_H1!CT30=1),1,0)*CV$2</f>
        <v>0</v>
      </c>
      <c r="CW30">
        <f>IF(AND(A_kon_H1!CT30=0,A_kon_H1!CU30=1),1,0)*CW$2</f>
        <v>0</v>
      </c>
      <c r="CX30">
        <f>IF(AND(A_kon_H1!CU30=0,A_kon_H1!CV30=1),1,0)*CX$2</f>
        <v>0</v>
      </c>
      <c r="CY30">
        <f>IF(AND(A_kon_H1!CV30=0,A_kon_H1!CW30=1),1,0)*CY$2</f>
        <v>0</v>
      </c>
      <c r="CZ30">
        <f>IF(AND(A_kon_H1!CW30=0,A_kon_H1!CX30=1),1,0)*CZ$2</f>
        <v>0</v>
      </c>
    </row>
    <row r="31" spans="1:104" x14ac:dyDescent="0.25">
      <c r="A31" s="6" t="str">
        <v xml:space="preserve"> </v>
      </c>
      <c r="B31" s="6"/>
      <c r="C31" s="4"/>
    </row>
    <row r="32" spans="1:104" x14ac:dyDescent="0.25">
      <c r="A32" s="6">
        <v>214.67045617561223</v>
      </c>
      <c r="B32" s="6">
        <f t="shared" si="0"/>
        <v>193.5</v>
      </c>
      <c r="C32" s="4">
        <f>(A32/$E$2)^($B$1-1)-(B32/$E$2)^($B$1-1)</f>
        <v>1.3825475765887454E-2</v>
      </c>
      <c r="E32">
        <f>IF(AND(A_kon_H1!B32=0,A_kon_H1!C32=1),1,0)*E$2</f>
        <v>0</v>
      </c>
      <c r="F32">
        <f>IF(AND(A_kon_H1!C32=0,A_kon_H1!D32=1),1,0)*F$2</f>
        <v>0</v>
      </c>
      <c r="G32">
        <f>IF(AND(A_kon_H1!D32=0,A_kon_H1!E32=1),1,0)*G$2</f>
        <v>0</v>
      </c>
      <c r="H32">
        <f>IF(AND(A_kon_H1!E32=0,A_kon_H1!F32=1),1,0)*H$2</f>
        <v>193.5</v>
      </c>
      <c r="I32">
        <f>IF(AND(A_kon_H1!F32=0,A_kon_H1!G32=1),1,0)*I$2</f>
        <v>0</v>
      </c>
      <c r="J32">
        <f>IF(AND(A_kon_H1!G32=0,A_kon_H1!H32=1),1,0)*J$2</f>
        <v>0</v>
      </c>
      <c r="K32">
        <f>IF(AND(A_kon_H1!H32=0,A_kon_H1!I32=1),1,0)*K$2</f>
        <v>0</v>
      </c>
      <c r="L32">
        <f>IF(AND(A_kon_H1!I32=0,A_kon_H1!J32=1),1,0)*L$2</f>
        <v>0</v>
      </c>
      <c r="M32">
        <f>IF(AND(A_kon_H1!J32=0,A_kon_H1!K32=1),1,0)*M$2</f>
        <v>0</v>
      </c>
      <c r="N32">
        <f>IF(AND(A_kon_H1!K32=0,A_kon_H1!L32=1),1,0)*N$2</f>
        <v>0</v>
      </c>
      <c r="O32">
        <f>IF(AND(A_kon_H1!L32=0,A_kon_H1!M32=1),1,0)*O$2</f>
        <v>0</v>
      </c>
      <c r="P32">
        <f>IF(AND(A_kon_H1!M32=0,A_kon_H1!N32=1),1,0)*P$2</f>
        <v>0</v>
      </c>
      <c r="Q32">
        <f>IF(AND(A_kon_H1!N32=0,A_kon_H1!O32=1),1,0)*Q$2</f>
        <v>0</v>
      </c>
      <c r="R32">
        <f>IF(AND(A_kon_H1!O32=0,A_kon_H1!P32=1),1,0)*R$2</f>
        <v>0</v>
      </c>
      <c r="S32">
        <f>IF(AND(A_kon_H1!P32=0,A_kon_H1!Q32=1),1,0)*S$2</f>
        <v>0</v>
      </c>
      <c r="T32">
        <f>IF(AND(A_kon_H1!Q32=0,A_kon_H1!R32=1),1,0)*T$2</f>
        <v>0</v>
      </c>
      <c r="U32">
        <f>IF(AND(A_kon_H1!R32=0,A_kon_H1!S32=1),1,0)*U$2</f>
        <v>0</v>
      </c>
      <c r="V32">
        <f>IF(AND(A_kon_H1!S32=0,A_kon_H1!T32=1),1,0)*V$2</f>
        <v>0</v>
      </c>
      <c r="W32">
        <f>IF(AND(A_kon_H1!T32=0,A_kon_H1!U32=1),1,0)*W$2</f>
        <v>0</v>
      </c>
      <c r="X32">
        <f>IF(AND(A_kon_H1!U32=0,A_kon_H1!V32=1),1,0)*X$2</f>
        <v>0</v>
      </c>
      <c r="Y32">
        <f>IF(AND(A_kon_H1!V32=0,A_kon_H1!W32=1),1,0)*Y$2</f>
        <v>0</v>
      </c>
      <c r="Z32">
        <f>IF(AND(A_kon_H1!W32=0,A_kon_H1!X32=1),1,0)*Z$2</f>
        <v>0</v>
      </c>
      <c r="AA32">
        <f>IF(AND(A_kon_H1!X32=0,A_kon_H1!Y32=1),1,0)*AA$2</f>
        <v>0</v>
      </c>
      <c r="AB32">
        <f>IF(AND(A_kon_H1!Y32=0,A_kon_H1!Z32=1),1,0)*AB$2</f>
        <v>0</v>
      </c>
      <c r="AC32">
        <f>IF(AND(A_kon_H1!Z32=0,A_kon_H1!AA32=1),1,0)*AC$2</f>
        <v>0</v>
      </c>
      <c r="AD32">
        <f>IF(AND(A_kon_H1!AA32=0,A_kon_H1!AB32=1),1,0)*AD$2</f>
        <v>0</v>
      </c>
      <c r="AE32">
        <f>IF(AND(A_kon_H1!AB32=0,A_kon_H1!AC32=1),1,0)*AE$2</f>
        <v>0</v>
      </c>
      <c r="AF32">
        <f>IF(AND(A_kon_H1!AC32=0,A_kon_H1!AD32=1),1,0)*AF$2</f>
        <v>0</v>
      </c>
      <c r="AG32">
        <f>IF(AND(A_kon_H1!AD32=0,A_kon_H1!AE32=1),1,0)*AG$2</f>
        <v>0</v>
      </c>
      <c r="AH32">
        <f>IF(AND(A_kon_H1!AE32=0,A_kon_H1!AF32=1),1,0)*AH$2</f>
        <v>0</v>
      </c>
      <c r="AI32">
        <f>IF(AND(A_kon_H1!AF32=0,A_kon_H1!AG32=1),1,0)*AI$2</f>
        <v>0</v>
      </c>
      <c r="AJ32">
        <f>IF(AND(A_kon_H1!AG32=0,A_kon_H1!AH32=1),1,0)*AJ$2</f>
        <v>0</v>
      </c>
      <c r="AK32">
        <f>IF(AND(A_kon_H1!AH32=0,A_kon_H1!AI32=1),1,0)*AK$2</f>
        <v>0</v>
      </c>
      <c r="AL32">
        <f>IF(AND(A_kon_H1!AI32=0,A_kon_H1!AJ32=1),1,0)*AL$2</f>
        <v>0</v>
      </c>
      <c r="AM32">
        <f>IF(AND(A_kon_H1!AJ32=0,A_kon_H1!AK32=1),1,0)*AM$2</f>
        <v>0</v>
      </c>
      <c r="AN32">
        <f>IF(AND(A_kon_H1!AK32=0,A_kon_H1!AL32=1),1,0)*AN$2</f>
        <v>0</v>
      </c>
      <c r="AO32">
        <f>IF(AND(A_kon_H1!AL32=0,A_kon_H1!AM32=1),1,0)*AO$2</f>
        <v>0</v>
      </c>
      <c r="AP32">
        <f>IF(AND(A_kon_H1!AM32=0,A_kon_H1!AN32=1),1,0)*AP$2</f>
        <v>0</v>
      </c>
      <c r="AQ32">
        <f>IF(AND(A_kon_H1!AN32=0,A_kon_H1!AO32=1),1,0)*AQ$2</f>
        <v>0</v>
      </c>
      <c r="AR32">
        <f>IF(AND(A_kon_H1!AO32=0,A_kon_H1!AP32=1),1,0)*AR$2</f>
        <v>0</v>
      </c>
      <c r="AS32">
        <f>IF(AND(A_kon_H1!AP32=0,A_kon_H1!AQ32=1),1,0)*AS$2</f>
        <v>0</v>
      </c>
      <c r="AT32">
        <f>IF(AND(A_kon_H1!AQ32=0,A_kon_H1!AR32=1),1,0)*AT$2</f>
        <v>0</v>
      </c>
      <c r="AU32">
        <f>IF(AND(A_kon_H1!AR32=0,A_kon_H1!AS32=1),1,0)*AU$2</f>
        <v>0</v>
      </c>
      <c r="AV32">
        <f>IF(AND(A_kon_H1!AS32=0,A_kon_H1!AT32=1),1,0)*AV$2</f>
        <v>0</v>
      </c>
      <c r="AW32">
        <f>IF(AND(A_kon_H1!AT32=0,A_kon_H1!AU32=1),1,0)*AW$2</f>
        <v>0</v>
      </c>
      <c r="AX32">
        <f>IF(AND(A_kon_H1!AU32=0,A_kon_H1!AV32=1),1,0)*AX$2</f>
        <v>0</v>
      </c>
      <c r="AY32">
        <f>IF(AND(A_kon_H1!AV32=0,A_kon_H1!AW32=1),1,0)*AY$2</f>
        <v>0</v>
      </c>
      <c r="AZ32">
        <f>IF(AND(A_kon_H1!AW32=0,A_kon_H1!AX32=1),1,0)*AZ$2</f>
        <v>0</v>
      </c>
      <c r="BA32">
        <f>IF(AND(A_kon_H1!AX32=0,A_kon_H1!AY32=1),1,0)*BA$2</f>
        <v>0</v>
      </c>
      <c r="BB32">
        <f>IF(AND(A_kon_H1!AY32=0,A_kon_H1!AZ32=1),1,0)*BB$2</f>
        <v>0</v>
      </c>
      <c r="BC32">
        <f>IF(AND(A_kon_H1!AZ32=0,A_kon_H1!BA32=1),1,0)*BC$2</f>
        <v>0</v>
      </c>
      <c r="BD32">
        <f>IF(AND(A_kon_H1!BA32=0,A_kon_H1!BB32=1),1,0)*BD$2</f>
        <v>0</v>
      </c>
      <c r="BE32">
        <f>IF(AND(A_kon_H1!BB32=0,A_kon_H1!BC32=1),1,0)*BE$2</f>
        <v>0</v>
      </c>
      <c r="BF32">
        <f>IF(AND(A_kon_H1!BC32=0,A_kon_H1!BD32=1),1,0)*BF$2</f>
        <v>0</v>
      </c>
      <c r="BG32">
        <f>IF(AND(A_kon_H1!BD32=0,A_kon_H1!BE32=1),1,0)*BG$2</f>
        <v>0</v>
      </c>
      <c r="BH32">
        <f>IF(AND(A_kon_H1!BE32=0,A_kon_H1!BF32=1),1,0)*BH$2</f>
        <v>0</v>
      </c>
      <c r="BI32">
        <f>IF(AND(A_kon_H1!BF32=0,A_kon_H1!BG32=1),1,0)*BI$2</f>
        <v>0</v>
      </c>
      <c r="BJ32">
        <f>IF(AND(A_kon_H1!BG32=0,A_kon_H1!BH32=1),1,0)*BJ$2</f>
        <v>0</v>
      </c>
      <c r="BK32">
        <f>IF(AND(A_kon_H1!BH32=0,A_kon_H1!BI32=1),1,0)*BK$2</f>
        <v>0</v>
      </c>
      <c r="BL32">
        <f>IF(AND(A_kon_H1!BI32=0,A_kon_H1!BJ32=1),1,0)*BL$2</f>
        <v>0</v>
      </c>
      <c r="BM32">
        <f>IF(AND(A_kon_H1!BJ32=0,A_kon_H1!BK32=1),1,0)*BM$2</f>
        <v>0</v>
      </c>
      <c r="BN32">
        <f>IF(AND(A_kon_H1!BK32=0,A_kon_H1!BL32=1),1,0)*BN$2</f>
        <v>0</v>
      </c>
      <c r="BO32">
        <f>IF(AND(A_kon_H1!BL32=0,A_kon_H1!BM32=1),1,0)*BO$2</f>
        <v>0</v>
      </c>
      <c r="BP32">
        <f>IF(AND(A_kon_H1!BM32=0,A_kon_H1!BN32=1),1,0)*BP$2</f>
        <v>0</v>
      </c>
      <c r="BQ32">
        <f>IF(AND(A_kon_H1!BN32=0,A_kon_H1!BO32=1),1,0)*BQ$2</f>
        <v>0</v>
      </c>
      <c r="BR32">
        <f>IF(AND(A_kon_H1!BO32=0,A_kon_H1!BP32=1),1,0)*BR$2</f>
        <v>0</v>
      </c>
      <c r="BS32">
        <f>IF(AND(A_kon_H1!BP32=0,A_kon_H1!BQ32=1),1,0)*BS$2</f>
        <v>0</v>
      </c>
      <c r="BT32">
        <f>IF(AND(A_kon_H1!BQ32=0,A_kon_H1!BR32=1),1,0)*BT$2</f>
        <v>0</v>
      </c>
      <c r="BU32">
        <f>IF(AND(A_kon_H1!BR32=0,A_kon_H1!BS32=1),1,0)*BU$2</f>
        <v>0</v>
      </c>
      <c r="BV32">
        <f>IF(AND(A_kon_H1!BS32=0,A_kon_H1!BT32=1),1,0)*BV$2</f>
        <v>0</v>
      </c>
      <c r="BW32">
        <f>IF(AND(A_kon_H1!BT32=0,A_kon_H1!BU32=1),1,0)*BW$2</f>
        <v>0</v>
      </c>
      <c r="BX32">
        <f>IF(AND(A_kon_H1!BU32=0,A_kon_H1!BV32=1),1,0)*BX$2</f>
        <v>0</v>
      </c>
      <c r="BY32">
        <f>IF(AND(A_kon_H1!BV32=0,A_kon_H1!BW32=1),1,0)*BY$2</f>
        <v>0</v>
      </c>
      <c r="BZ32">
        <f>IF(AND(A_kon_H1!BW32=0,A_kon_H1!BX32=1),1,0)*BZ$2</f>
        <v>0</v>
      </c>
      <c r="CA32">
        <f>IF(AND(A_kon_H1!BX32=0,A_kon_H1!BY32=1),1,0)*CA$2</f>
        <v>0</v>
      </c>
      <c r="CB32">
        <f>IF(AND(A_kon_H1!BY32=0,A_kon_H1!BZ32=1),1,0)*CB$2</f>
        <v>0</v>
      </c>
      <c r="CC32">
        <f>IF(AND(A_kon_H1!BZ32=0,A_kon_H1!CA32=1),1,0)*CC$2</f>
        <v>0</v>
      </c>
      <c r="CD32">
        <f>IF(AND(A_kon_H1!CA32=0,A_kon_H1!CB32=1),1,0)*CD$2</f>
        <v>0</v>
      </c>
      <c r="CE32">
        <f>IF(AND(A_kon_H1!CB32=0,A_kon_H1!CC32=1),1,0)*CE$2</f>
        <v>0</v>
      </c>
      <c r="CF32">
        <f>IF(AND(A_kon_H1!CC32=0,A_kon_H1!CD32=1),1,0)*CF$2</f>
        <v>0</v>
      </c>
      <c r="CG32">
        <f>IF(AND(A_kon_H1!CD32=0,A_kon_H1!CE32=1),1,0)*CG$2</f>
        <v>0</v>
      </c>
      <c r="CH32">
        <f>IF(AND(A_kon_H1!CE32=0,A_kon_H1!CF32=1),1,0)*CH$2</f>
        <v>0</v>
      </c>
      <c r="CI32">
        <f>IF(AND(A_kon_H1!CF32=0,A_kon_H1!CG32=1),1,0)*CI$2</f>
        <v>0</v>
      </c>
      <c r="CJ32">
        <f>IF(AND(A_kon_H1!CG32=0,A_kon_H1!CH32=1),1,0)*CJ$2</f>
        <v>0</v>
      </c>
      <c r="CK32">
        <f>IF(AND(A_kon_H1!CH32=0,A_kon_H1!CI32=1),1,0)*CK$2</f>
        <v>0</v>
      </c>
      <c r="CL32">
        <f>IF(AND(A_kon_H1!CI32=0,A_kon_H1!CJ32=1),1,0)*CL$2</f>
        <v>0</v>
      </c>
      <c r="CM32">
        <f>IF(AND(A_kon_H1!CJ32=0,A_kon_H1!CK32=1),1,0)*CM$2</f>
        <v>0</v>
      </c>
      <c r="CN32">
        <f>IF(AND(A_kon_H1!CK32=0,A_kon_H1!CL32=1),1,0)*CN$2</f>
        <v>0</v>
      </c>
      <c r="CO32">
        <f>IF(AND(A_kon_H1!CL32=0,A_kon_H1!CM32=1),1,0)*CO$2</f>
        <v>0</v>
      </c>
      <c r="CP32">
        <f>IF(AND(A_kon_H1!CM32=0,A_kon_H1!CN32=1),1,0)*CP$2</f>
        <v>0</v>
      </c>
      <c r="CQ32">
        <f>IF(AND(A_kon_H1!CN32=0,A_kon_H1!CO32=1),1,0)*CQ$2</f>
        <v>0</v>
      </c>
      <c r="CR32">
        <f>IF(AND(A_kon_H1!CO32=0,A_kon_H1!CP32=1),1,0)*CR$2</f>
        <v>0</v>
      </c>
      <c r="CS32">
        <f>IF(AND(A_kon_H1!CP32=0,A_kon_H1!CQ32=1),1,0)*CS$2</f>
        <v>0</v>
      </c>
      <c r="CT32">
        <f>IF(AND(A_kon_H1!CQ32=0,A_kon_H1!CR32=1),1,0)*CT$2</f>
        <v>0</v>
      </c>
      <c r="CU32">
        <f>IF(AND(A_kon_H1!CR32=0,A_kon_H1!CS32=1),1,0)*CU$2</f>
        <v>0</v>
      </c>
      <c r="CV32">
        <f>IF(AND(A_kon_H1!CS32=0,A_kon_H1!CT32=1),1,0)*CV$2</f>
        <v>0</v>
      </c>
      <c r="CW32">
        <f>IF(AND(A_kon_H1!CT32=0,A_kon_H1!CU32=1),1,0)*CW$2</f>
        <v>0</v>
      </c>
      <c r="CX32">
        <f>IF(AND(A_kon_H1!CU32=0,A_kon_H1!CV32=1),1,0)*CX$2</f>
        <v>0</v>
      </c>
      <c r="CY32">
        <f>IF(AND(A_kon_H1!CV32=0,A_kon_H1!CW32=1),1,0)*CY$2</f>
        <v>0</v>
      </c>
      <c r="CZ32">
        <f>IF(AND(A_kon_H1!CW32=0,A_kon_H1!CX32=1),1,0)*CZ$2</f>
        <v>0</v>
      </c>
    </row>
    <row r="33" spans="1:104" x14ac:dyDescent="0.25">
      <c r="A33" s="6">
        <v>213.51111195123249</v>
      </c>
      <c r="B33" s="6">
        <f t="shared" si="0"/>
        <v>193.5</v>
      </c>
      <c r="C33" s="4">
        <f>(A33/$E$2)^($B$1-1)-(B33/$E$2)^($B$1-1)</f>
        <v>1.2953794103996441E-2</v>
      </c>
      <c r="E33">
        <f>IF(AND(A_kon_H1!B33=0,A_kon_H1!C33=1),1,0)*E$2</f>
        <v>0</v>
      </c>
      <c r="F33">
        <f>IF(AND(A_kon_H1!C33=0,A_kon_H1!D33=1),1,0)*F$2</f>
        <v>0</v>
      </c>
      <c r="G33">
        <f>IF(AND(A_kon_H1!D33=0,A_kon_H1!E33=1),1,0)*G$2</f>
        <v>0</v>
      </c>
      <c r="H33">
        <f>IF(AND(A_kon_H1!E33=0,A_kon_H1!F33=1),1,0)*H$2</f>
        <v>193.5</v>
      </c>
      <c r="I33">
        <f>IF(AND(A_kon_H1!F33=0,A_kon_H1!G33=1),1,0)*I$2</f>
        <v>0</v>
      </c>
      <c r="J33">
        <f>IF(AND(A_kon_H1!G33=0,A_kon_H1!H33=1),1,0)*J$2</f>
        <v>0</v>
      </c>
      <c r="K33">
        <f>IF(AND(A_kon_H1!H33=0,A_kon_H1!I33=1),1,0)*K$2</f>
        <v>0</v>
      </c>
      <c r="L33">
        <f>IF(AND(A_kon_H1!I33=0,A_kon_H1!J33=1),1,0)*L$2</f>
        <v>0</v>
      </c>
      <c r="M33">
        <f>IF(AND(A_kon_H1!J33=0,A_kon_H1!K33=1),1,0)*M$2</f>
        <v>0</v>
      </c>
      <c r="N33">
        <f>IF(AND(A_kon_H1!K33=0,A_kon_H1!L33=1),1,0)*N$2</f>
        <v>0</v>
      </c>
      <c r="O33">
        <f>IF(AND(A_kon_H1!L33=0,A_kon_H1!M33=1),1,0)*O$2</f>
        <v>0</v>
      </c>
      <c r="P33">
        <f>IF(AND(A_kon_H1!M33=0,A_kon_H1!N33=1),1,0)*P$2</f>
        <v>0</v>
      </c>
      <c r="Q33">
        <f>IF(AND(A_kon_H1!N33=0,A_kon_H1!O33=1),1,0)*Q$2</f>
        <v>0</v>
      </c>
      <c r="R33">
        <f>IF(AND(A_kon_H1!O33=0,A_kon_H1!P33=1),1,0)*R$2</f>
        <v>0</v>
      </c>
      <c r="S33">
        <f>IF(AND(A_kon_H1!P33=0,A_kon_H1!Q33=1),1,0)*S$2</f>
        <v>0</v>
      </c>
      <c r="T33">
        <f>IF(AND(A_kon_H1!Q33=0,A_kon_H1!R33=1),1,0)*T$2</f>
        <v>0</v>
      </c>
      <c r="U33">
        <f>IF(AND(A_kon_H1!R33=0,A_kon_H1!S33=1),1,0)*U$2</f>
        <v>0</v>
      </c>
      <c r="V33">
        <f>IF(AND(A_kon_H1!S33=0,A_kon_H1!T33=1),1,0)*V$2</f>
        <v>0</v>
      </c>
      <c r="W33">
        <f>IF(AND(A_kon_H1!T33=0,A_kon_H1!U33=1),1,0)*W$2</f>
        <v>0</v>
      </c>
      <c r="X33">
        <f>IF(AND(A_kon_H1!U33=0,A_kon_H1!V33=1),1,0)*X$2</f>
        <v>0</v>
      </c>
      <c r="Y33">
        <f>IF(AND(A_kon_H1!V33=0,A_kon_H1!W33=1),1,0)*Y$2</f>
        <v>0</v>
      </c>
      <c r="Z33">
        <f>IF(AND(A_kon_H1!W33=0,A_kon_H1!X33=1),1,0)*Z$2</f>
        <v>0</v>
      </c>
      <c r="AA33">
        <f>IF(AND(A_kon_H1!X33=0,A_kon_H1!Y33=1),1,0)*AA$2</f>
        <v>0</v>
      </c>
      <c r="AB33">
        <f>IF(AND(A_kon_H1!Y33=0,A_kon_H1!Z33=1),1,0)*AB$2</f>
        <v>0</v>
      </c>
      <c r="AC33">
        <f>IF(AND(A_kon_H1!Z33=0,A_kon_H1!AA33=1),1,0)*AC$2</f>
        <v>0</v>
      </c>
      <c r="AD33">
        <f>IF(AND(A_kon_H1!AA33=0,A_kon_H1!AB33=1),1,0)*AD$2</f>
        <v>0</v>
      </c>
      <c r="AE33">
        <f>IF(AND(A_kon_H1!AB33=0,A_kon_H1!AC33=1),1,0)*AE$2</f>
        <v>0</v>
      </c>
      <c r="AF33">
        <f>IF(AND(A_kon_H1!AC33=0,A_kon_H1!AD33=1),1,0)*AF$2</f>
        <v>0</v>
      </c>
      <c r="AG33">
        <f>IF(AND(A_kon_H1!AD33=0,A_kon_H1!AE33=1),1,0)*AG$2</f>
        <v>0</v>
      </c>
      <c r="AH33">
        <f>IF(AND(A_kon_H1!AE33=0,A_kon_H1!AF33=1),1,0)*AH$2</f>
        <v>0</v>
      </c>
      <c r="AI33">
        <f>IF(AND(A_kon_H1!AF33=0,A_kon_H1!AG33=1),1,0)*AI$2</f>
        <v>0</v>
      </c>
      <c r="AJ33">
        <f>IF(AND(A_kon_H1!AG33=0,A_kon_H1!AH33=1),1,0)*AJ$2</f>
        <v>0</v>
      </c>
      <c r="AK33">
        <f>IF(AND(A_kon_H1!AH33=0,A_kon_H1!AI33=1),1,0)*AK$2</f>
        <v>0</v>
      </c>
      <c r="AL33">
        <f>IF(AND(A_kon_H1!AI33=0,A_kon_H1!AJ33=1),1,0)*AL$2</f>
        <v>0</v>
      </c>
      <c r="AM33">
        <f>IF(AND(A_kon_H1!AJ33=0,A_kon_H1!AK33=1),1,0)*AM$2</f>
        <v>0</v>
      </c>
      <c r="AN33">
        <f>IF(AND(A_kon_H1!AK33=0,A_kon_H1!AL33=1),1,0)*AN$2</f>
        <v>0</v>
      </c>
      <c r="AO33">
        <f>IF(AND(A_kon_H1!AL33=0,A_kon_H1!AM33=1),1,0)*AO$2</f>
        <v>0</v>
      </c>
      <c r="AP33">
        <f>IF(AND(A_kon_H1!AM33=0,A_kon_H1!AN33=1),1,0)*AP$2</f>
        <v>0</v>
      </c>
      <c r="AQ33">
        <f>IF(AND(A_kon_H1!AN33=0,A_kon_H1!AO33=1),1,0)*AQ$2</f>
        <v>0</v>
      </c>
      <c r="AR33">
        <f>IF(AND(A_kon_H1!AO33=0,A_kon_H1!AP33=1),1,0)*AR$2</f>
        <v>0</v>
      </c>
      <c r="AS33">
        <f>IF(AND(A_kon_H1!AP33=0,A_kon_H1!AQ33=1),1,0)*AS$2</f>
        <v>0</v>
      </c>
      <c r="AT33">
        <f>IF(AND(A_kon_H1!AQ33=0,A_kon_H1!AR33=1),1,0)*AT$2</f>
        <v>0</v>
      </c>
      <c r="AU33">
        <f>IF(AND(A_kon_H1!AR33=0,A_kon_H1!AS33=1),1,0)*AU$2</f>
        <v>0</v>
      </c>
      <c r="AV33">
        <f>IF(AND(A_kon_H1!AS33=0,A_kon_H1!AT33=1),1,0)*AV$2</f>
        <v>0</v>
      </c>
      <c r="AW33">
        <f>IF(AND(A_kon_H1!AT33=0,A_kon_H1!AU33=1),1,0)*AW$2</f>
        <v>0</v>
      </c>
      <c r="AX33">
        <f>IF(AND(A_kon_H1!AU33=0,A_kon_H1!AV33=1),1,0)*AX$2</f>
        <v>0</v>
      </c>
      <c r="AY33">
        <f>IF(AND(A_kon_H1!AV33=0,A_kon_H1!AW33=1),1,0)*AY$2</f>
        <v>0</v>
      </c>
      <c r="AZ33">
        <f>IF(AND(A_kon_H1!AW33=0,A_kon_H1!AX33=1),1,0)*AZ$2</f>
        <v>0</v>
      </c>
      <c r="BA33">
        <f>IF(AND(A_kon_H1!AX33=0,A_kon_H1!AY33=1),1,0)*BA$2</f>
        <v>0</v>
      </c>
      <c r="BB33">
        <f>IF(AND(A_kon_H1!AY33=0,A_kon_H1!AZ33=1),1,0)*BB$2</f>
        <v>0</v>
      </c>
      <c r="BC33">
        <f>IF(AND(A_kon_H1!AZ33=0,A_kon_H1!BA33=1),1,0)*BC$2</f>
        <v>0</v>
      </c>
      <c r="BD33">
        <f>IF(AND(A_kon_H1!BA33=0,A_kon_H1!BB33=1),1,0)*BD$2</f>
        <v>0</v>
      </c>
      <c r="BE33">
        <f>IF(AND(A_kon_H1!BB33=0,A_kon_H1!BC33=1),1,0)*BE$2</f>
        <v>0</v>
      </c>
      <c r="BF33">
        <f>IF(AND(A_kon_H1!BC33=0,A_kon_H1!BD33=1),1,0)*BF$2</f>
        <v>0</v>
      </c>
      <c r="BG33">
        <f>IF(AND(A_kon_H1!BD33=0,A_kon_H1!BE33=1),1,0)*BG$2</f>
        <v>0</v>
      </c>
      <c r="BH33">
        <f>IF(AND(A_kon_H1!BE33=0,A_kon_H1!BF33=1),1,0)*BH$2</f>
        <v>0</v>
      </c>
      <c r="BI33">
        <f>IF(AND(A_kon_H1!BF33=0,A_kon_H1!BG33=1),1,0)*BI$2</f>
        <v>0</v>
      </c>
      <c r="BJ33">
        <f>IF(AND(A_kon_H1!BG33=0,A_kon_H1!BH33=1),1,0)*BJ$2</f>
        <v>0</v>
      </c>
      <c r="BK33">
        <f>IF(AND(A_kon_H1!BH33=0,A_kon_H1!BI33=1),1,0)*BK$2</f>
        <v>0</v>
      </c>
      <c r="BL33">
        <f>IF(AND(A_kon_H1!BI33=0,A_kon_H1!BJ33=1),1,0)*BL$2</f>
        <v>0</v>
      </c>
      <c r="BM33">
        <f>IF(AND(A_kon_H1!BJ33=0,A_kon_H1!BK33=1),1,0)*BM$2</f>
        <v>0</v>
      </c>
      <c r="BN33">
        <f>IF(AND(A_kon_H1!BK33=0,A_kon_H1!BL33=1),1,0)*BN$2</f>
        <v>0</v>
      </c>
      <c r="BO33">
        <f>IF(AND(A_kon_H1!BL33=0,A_kon_H1!BM33=1),1,0)*BO$2</f>
        <v>0</v>
      </c>
      <c r="BP33">
        <f>IF(AND(A_kon_H1!BM33=0,A_kon_H1!BN33=1),1,0)*BP$2</f>
        <v>0</v>
      </c>
      <c r="BQ33">
        <f>IF(AND(A_kon_H1!BN33=0,A_kon_H1!BO33=1),1,0)*BQ$2</f>
        <v>0</v>
      </c>
      <c r="BR33">
        <f>IF(AND(A_kon_H1!BO33=0,A_kon_H1!BP33=1),1,0)*BR$2</f>
        <v>0</v>
      </c>
      <c r="BS33">
        <f>IF(AND(A_kon_H1!BP33=0,A_kon_H1!BQ33=1),1,0)*BS$2</f>
        <v>0</v>
      </c>
      <c r="BT33">
        <f>IF(AND(A_kon_H1!BQ33=0,A_kon_H1!BR33=1),1,0)*BT$2</f>
        <v>0</v>
      </c>
      <c r="BU33">
        <f>IF(AND(A_kon_H1!BR33=0,A_kon_H1!BS33=1),1,0)*BU$2</f>
        <v>0</v>
      </c>
      <c r="BV33">
        <f>IF(AND(A_kon_H1!BS33=0,A_kon_H1!BT33=1),1,0)*BV$2</f>
        <v>0</v>
      </c>
      <c r="BW33">
        <f>IF(AND(A_kon_H1!BT33=0,A_kon_H1!BU33=1),1,0)*BW$2</f>
        <v>0</v>
      </c>
      <c r="BX33">
        <f>IF(AND(A_kon_H1!BU33=0,A_kon_H1!BV33=1),1,0)*BX$2</f>
        <v>0</v>
      </c>
      <c r="BY33">
        <f>IF(AND(A_kon_H1!BV33=0,A_kon_H1!BW33=1),1,0)*BY$2</f>
        <v>0</v>
      </c>
      <c r="BZ33">
        <f>IF(AND(A_kon_H1!BW33=0,A_kon_H1!BX33=1),1,0)*BZ$2</f>
        <v>0</v>
      </c>
      <c r="CA33">
        <f>IF(AND(A_kon_H1!BX33=0,A_kon_H1!BY33=1),1,0)*CA$2</f>
        <v>0</v>
      </c>
      <c r="CB33">
        <f>IF(AND(A_kon_H1!BY33=0,A_kon_H1!BZ33=1),1,0)*CB$2</f>
        <v>0</v>
      </c>
      <c r="CC33">
        <f>IF(AND(A_kon_H1!BZ33=0,A_kon_H1!CA33=1),1,0)*CC$2</f>
        <v>0</v>
      </c>
      <c r="CD33">
        <f>IF(AND(A_kon_H1!CA33=0,A_kon_H1!CB33=1),1,0)*CD$2</f>
        <v>0</v>
      </c>
      <c r="CE33">
        <f>IF(AND(A_kon_H1!CB33=0,A_kon_H1!CC33=1),1,0)*CE$2</f>
        <v>0</v>
      </c>
      <c r="CF33">
        <f>IF(AND(A_kon_H1!CC33=0,A_kon_H1!CD33=1),1,0)*CF$2</f>
        <v>0</v>
      </c>
      <c r="CG33">
        <f>IF(AND(A_kon_H1!CD33=0,A_kon_H1!CE33=1),1,0)*CG$2</f>
        <v>0</v>
      </c>
      <c r="CH33">
        <f>IF(AND(A_kon_H1!CE33=0,A_kon_H1!CF33=1),1,0)*CH$2</f>
        <v>0</v>
      </c>
      <c r="CI33">
        <f>IF(AND(A_kon_H1!CF33=0,A_kon_H1!CG33=1),1,0)*CI$2</f>
        <v>0</v>
      </c>
      <c r="CJ33">
        <f>IF(AND(A_kon_H1!CG33=0,A_kon_H1!CH33=1),1,0)*CJ$2</f>
        <v>0</v>
      </c>
      <c r="CK33">
        <f>IF(AND(A_kon_H1!CH33=0,A_kon_H1!CI33=1),1,0)*CK$2</f>
        <v>0</v>
      </c>
      <c r="CL33">
        <f>IF(AND(A_kon_H1!CI33=0,A_kon_H1!CJ33=1),1,0)*CL$2</f>
        <v>0</v>
      </c>
      <c r="CM33">
        <f>IF(AND(A_kon_H1!CJ33=0,A_kon_H1!CK33=1),1,0)*CM$2</f>
        <v>0</v>
      </c>
      <c r="CN33">
        <f>IF(AND(A_kon_H1!CK33=0,A_kon_H1!CL33=1),1,0)*CN$2</f>
        <v>0</v>
      </c>
      <c r="CO33">
        <f>IF(AND(A_kon_H1!CL33=0,A_kon_H1!CM33=1),1,0)*CO$2</f>
        <v>0</v>
      </c>
      <c r="CP33">
        <f>IF(AND(A_kon_H1!CM33=0,A_kon_H1!CN33=1),1,0)*CP$2</f>
        <v>0</v>
      </c>
      <c r="CQ33">
        <f>IF(AND(A_kon_H1!CN33=0,A_kon_H1!CO33=1),1,0)*CQ$2</f>
        <v>0</v>
      </c>
      <c r="CR33">
        <f>IF(AND(A_kon_H1!CO33=0,A_kon_H1!CP33=1),1,0)*CR$2</f>
        <v>0</v>
      </c>
      <c r="CS33">
        <f>IF(AND(A_kon_H1!CP33=0,A_kon_H1!CQ33=1),1,0)*CS$2</f>
        <v>0</v>
      </c>
      <c r="CT33">
        <f>IF(AND(A_kon_H1!CQ33=0,A_kon_H1!CR33=1),1,0)*CT$2</f>
        <v>0</v>
      </c>
      <c r="CU33">
        <f>IF(AND(A_kon_H1!CR33=0,A_kon_H1!CS33=1),1,0)*CU$2</f>
        <v>0</v>
      </c>
      <c r="CV33">
        <f>IF(AND(A_kon_H1!CS33=0,A_kon_H1!CT33=1),1,0)*CV$2</f>
        <v>0</v>
      </c>
      <c r="CW33">
        <f>IF(AND(A_kon_H1!CT33=0,A_kon_H1!CU33=1),1,0)*CW$2</f>
        <v>0</v>
      </c>
      <c r="CX33">
        <f>IF(AND(A_kon_H1!CU33=0,A_kon_H1!CV33=1),1,0)*CX$2</f>
        <v>0</v>
      </c>
      <c r="CY33">
        <f>IF(AND(A_kon_H1!CV33=0,A_kon_H1!CW33=1),1,0)*CY$2</f>
        <v>0</v>
      </c>
      <c r="CZ33">
        <f>IF(AND(A_kon_H1!CW33=0,A_kon_H1!CX33=1),1,0)*CZ$2</f>
        <v>0</v>
      </c>
    </row>
    <row r="34" spans="1:104" x14ac:dyDescent="0.25">
      <c r="A34" s="6">
        <v>212.35802885404527</v>
      </c>
      <c r="B34" s="6">
        <f t="shared" si="0"/>
        <v>193.5</v>
      </c>
      <c r="C34" s="4">
        <f>(A34/$E$2)^($B$1-1)-(B34/$E$2)^($B$1-1)</f>
        <v>1.2100790782635672E-2</v>
      </c>
      <c r="E34">
        <f>IF(AND(A_kon_H1!B34=0,A_kon_H1!C34=1),1,0)*E$2</f>
        <v>0</v>
      </c>
      <c r="F34">
        <f>IF(AND(A_kon_H1!C34=0,A_kon_H1!D34=1),1,0)*F$2</f>
        <v>0</v>
      </c>
      <c r="G34">
        <f>IF(AND(A_kon_H1!D34=0,A_kon_H1!E34=1),1,0)*G$2</f>
        <v>0</v>
      </c>
      <c r="H34">
        <f>IF(AND(A_kon_H1!E34=0,A_kon_H1!F34=1),1,0)*H$2</f>
        <v>193.5</v>
      </c>
      <c r="I34">
        <f>IF(AND(A_kon_H1!F34=0,A_kon_H1!G34=1),1,0)*I$2</f>
        <v>0</v>
      </c>
      <c r="J34">
        <f>IF(AND(A_kon_H1!G34=0,A_kon_H1!H34=1),1,0)*J$2</f>
        <v>0</v>
      </c>
      <c r="K34">
        <f>IF(AND(A_kon_H1!H34=0,A_kon_H1!I34=1),1,0)*K$2</f>
        <v>0</v>
      </c>
      <c r="L34">
        <f>IF(AND(A_kon_H1!I34=0,A_kon_H1!J34=1),1,0)*L$2</f>
        <v>0</v>
      </c>
      <c r="M34">
        <f>IF(AND(A_kon_H1!J34=0,A_kon_H1!K34=1),1,0)*M$2</f>
        <v>0</v>
      </c>
      <c r="N34">
        <f>IF(AND(A_kon_H1!K34=0,A_kon_H1!L34=1),1,0)*N$2</f>
        <v>0</v>
      </c>
      <c r="O34">
        <f>IF(AND(A_kon_H1!L34=0,A_kon_H1!M34=1),1,0)*O$2</f>
        <v>0</v>
      </c>
      <c r="P34">
        <f>IF(AND(A_kon_H1!M34=0,A_kon_H1!N34=1),1,0)*P$2</f>
        <v>0</v>
      </c>
      <c r="Q34">
        <f>IF(AND(A_kon_H1!N34=0,A_kon_H1!O34=1),1,0)*Q$2</f>
        <v>0</v>
      </c>
      <c r="R34">
        <f>IF(AND(A_kon_H1!O34=0,A_kon_H1!P34=1),1,0)*R$2</f>
        <v>0</v>
      </c>
      <c r="S34">
        <f>IF(AND(A_kon_H1!P34=0,A_kon_H1!Q34=1),1,0)*S$2</f>
        <v>0</v>
      </c>
      <c r="T34">
        <f>IF(AND(A_kon_H1!Q34=0,A_kon_H1!R34=1),1,0)*T$2</f>
        <v>0</v>
      </c>
      <c r="U34">
        <f>IF(AND(A_kon_H1!R34=0,A_kon_H1!S34=1),1,0)*U$2</f>
        <v>0</v>
      </c>
      <c r="V34">
        <f>IF(AND(A_kon_H1!S34=0,A_kon_H1!T34=1),1,0)*V$2</f>
        <v>0</v>
      </c>
      <c r="W34">
        <f>IF(AND(A_kon_H1!T34=0,A_kon_H1!U34=1),1,0)*W$2</f>
        <v>0</v>
      </c>
      <c r="X34">
        <f>IF(AND(A_kon_H1!U34=0,A_kon_H1!V34=1),1,0)*X$2</f>
        <v>0</v>
      </c>
      <c r="Y34">
        <f>IF(AND(A_kon_H1!V34=0,A_kon_H1!W34=1),1,0)*Y$2</f>
        <v>0</v>
      </c>
      <c r="Z34">
        <f>IF(AND(A_kon_H1!W34=0,A_kon_H1!X34=1),1,0)*Z$2</f>
        <v>0</v>
      </c>
      <c r="AA34">
        <f>IF(AND(A_kon_H1!X34=0,A_kon_H1!Y34=1),1,0)*AA$2</f>
        <v>0</v>
      </c>
      <c r="AB34">
        <f>IF(AND(A_kon_H1!Y34=0,A_kon_H1!Z34=1),1,0)*AB$2</f>
        <v>0</v>
      </c>
      <c r="AC34">
        <f>IF(AND(A_kon_H1!Z34=0,A_kon_H1!AA34=1),1,0)*AC$2</f>
        <v>0</v>
      </c>
      <c r="AD34">
        <f>IF(AND(A_kon_H1!AA34=0,A_kon_H1!AB34=1),1,0)*AD$2</f>
        <v>0</v>
      </c>
      <c r="AE34">
        <f>IF(AND(A_kon_H1!AB34=0,A_kon_H1!AC34=1),1,0)*AE$2</f>
        <v>0</v>
      </c>
      <c r="AF34">
        <f>IF(AND(A_kon_H1!AC34=0,A_kon_H1!AD34=1),1,0)*AF$2</f>
        <v>0</v>
      </c>
      <c r="AG34">
        <f>IF(AND(A_kon_H1!AD34=0,A_kon_H1!AE34=1),1,0)*AG$2</f>
        <v>0</v>
      </c>
      <c r="AH34">
        <f>IF(AND(A_kon_H1!AE34=0,A_kon_H1!AF34=1),1,0)*AH$2</f>
        <v>0</v>
      </c>
      <c r="AI34">
        <f>IF(AND(A_kon_H1!AF34=0,A_kon_H1!AG34=1),1,0)*AI$2</f>
        <v>0</v>
      </c>
      <c r="AJ34">
        <f>IF(AND(A_kon_H1!AG34=0,A_kon_H1!AH34=1),1,0)*AJ$2</f>
        <v>0</v>
      </c>
      <c r="AK34">
        <f>IF(AND(A_kon_H1!AH34=0,A_kon_H1!AI34=1),1,0)*AK$2</f>
        <v>0</v>
      </c>
      <c r="AL34">
        <f>IF(AND(A_kon_H1!AI34=0,A_kon_H1!AJ34=1),1,0)*AL$2</f>
        <v>0</v>
      </c>
      <c r="AM34">
        <f>IF(AND(A_kon_H1!AJ34=0,A_kon_H1!AK34=1),1,0)*AM$2</f>
        <v>0</v>
      </c>
      <c r="AN34">
        <f>IF(AND(A_kon_H1!AK34=0,A_kon_H1!AL34=1),1,0)*AN$2</f>
        <v>0</v>
      </c>
      <c r="AO34">
        <f>IF(AND(A_kon_H1!AL34=0,A_kon_H1!AM34=1),1,0)*AO$2</f>
        <v>0</v>
      </c>
      <c r="AP34">
        <f>IF(AND(A_kon_H1!AM34=0,A_kon_H1!AN34=1),1,0)*AP$2</f>
        <v>0</v>
      </c>
      <c r="AQ34">
        <f>IF(AND(A_kon_H1!AN34=0,A_kon_H1!AO34=1),1,0)*AQ$2</f>
        <v>0</v>
      </c>
      <c r="AR34">
        <f>IF(AND(A_kon_H1!AO34=0,A_kon_H1!AP34=1),1,0)*AR$2</f>
        <v>0</v>
      </c>
      <c r="AS34">
        <f>IF(AND(A_kon_H1!AP34=0,A_kon_H1!AQ34=1),1,0)*AS$2</f>
        <v>0</v>
      </c>
      <c r="AT34">
        <f>IF(AND(A_kon_H1!AQ34=0,A_kon_H1!AR34=1),1,0)*AT$2</f>
        <v>0</v>
      </c>
      <c r="AU34">
        <f>IF(AND(A_kon_H1!AR34=0,A_kon_H1!AS34=1),1,0)*AU$2</f>
        <v>0</v>
      </c>
      <c r="AV34">
        <f>IF(AND(A_kon_H1!AS34=0,A_kon_H1!AT34=1),1,0)*AV$2</f>
        <v>0</v>
      </c>
      <c r="AW34">
        <f>IF(AND(A_kon_H1!AT34=0,A_kon_H1!AU34=1),1,0)*AW$2</f>
        <v>0</v>
      </c>
      <c r="AX34">
        <f>IF(AND(A_kon_H1!AU34=0,A_kon_H1!AV34=1),1,0)*AX$2</f>
        <v>0</v>
      </c>
      <c r="AY34">
        <f>IF(AND(A_kon_H1!AV34=0,A_kon_H1!AW34=1),1,0)*AY$2</f>
        <v>0</v>
      </c>
      <c r="AZ34">
        <f>IF(AND(A_kon_H1!AW34=0,A_kon_H1!AX34=1),1,0)*AZ$2</f>
        <v>0</v>
      </c>
      <c r="BA34">
        <f>IF(AND(A_kon_H1!AX34=0,A_kon_H1!AY34=1),1,0)*BA$2</f>
        <v>0</v>
      </c>
      <c r="BB34">
        <f>IF(AND(A_kon_H1!AY34=0,A_kon_H1!AZ34=1),1,0)*BB$2</f>
        <v>0</v>
      </c>
      <c r="BC34">
        <f>IF(AND(A_kon_H1!AZ34=0,A_kon_H1!BA34=1),1,0)*BC$2</f>
        <v>0</v>
      </c>
      <c r="BD34">
        <f>IF(AND(A_kon_H1!BA34=0,A_kon_H1!BB34=1),1,0)*BD$2</f>
        <v>0</v>
      </c>
      <c r="BE34">
        <f>IF(AND(A_kon_H1!BB34=0,A_kon_H1!BC34=1),1,0)*BE$2</f>
        <v>0</v>
      </c>
      <c r="BF34">
        <f>IF(AND(A_kon_H1!BC34=0,A_kon_H1!BD34=1),1,0)*BF$2</f>
        <v>0</v>
      </c>
      <c r="BG34">
        <f>IF(AND(A_kon_H1!BD34=0,A_kon_H1!BE34=1),1,0)*BG$2</f>
        <v>0</v>
      </c>
      <c r="BH34">
        <f>IF(AND(A_kon_H1!BE34=0,A_kon_H1!BF34=1),1,0)*BH$2</f>
        <v>0</v>
      </c>
      <c r="BI34">
        <f>IF(AND(A_kon_H1!BF34=0,A_kon_H1!BG34=1),1,0)*BI$2</f>
        <v>0</v>
      </c>
      <c r="BJ34">
        <f>IF(AND(A_kon_H1!BG34=0,A_kon_H1!BH34=1),1,0)*BJ$2</f>
        <v>0</v>
      </c>
      <c r="BK34">
        <f>IF(AND(A_kon_H1!BH34=0,A_kon_H1!BI34=1),1,0)*BK$2</f>
        <v>0</v>
      </c>
      <c r="BL34">
        <f>IF(AND(A_kon_H1!BI34=0,A_kon_H1!BJ34=1),1,0)*BL$2</f>
        <v>0</v>
      </c>
      <c r="BM34">
        <f>IF(AND(A_kon_H1!BJ34=0,A_kon_H1!BK34=1),1,0)*BM$2</f>
        <v>0</v>
      </c>
      <c r="BN34">
        <f>IF(AND(A_kon_H1!BK34=0,A_kon_H1!BL34=1),1,0)*BN$2</f>
        <v>0</v>
      </c>
      <c r="BO34">
        <f>IF(AND(A_kon_H1!BL34=0,A_kon_H1!BM34=1),1,0)*BO$2</f>
        <v>0</v>
      </c>
      <c r="BP34">
        <f>IF(AND(A_kon_H1!BM34=0,A_kon_H1!BN34=1),1,0)*BP$2</f>
        <v>0</v>
      </c>
      <c r="BQ34">
        <f>IF(AND(A_kon_H1!BN34=0,A_kon_H1!BO34=1),1,0)*BQ$2</f>
        <v>0</v>
      </c>
      <c r="BR34">
        <f>IF(AND(A_kon_H1!BO34=0,A_kon_H1!BP34=1),1,0)*BR$2</f>
        <v>0</v>
      </c>
      <c r="BS34">
        <f>IF(AND(A_kon_H1!BP34=0,A_kon_H1!BQ34=1),1,0)*BS$2</f>
        <v>0</v>
      </c>
      <c r="BT34">
        <f>IF(AND(A_kon_H1!BQ34=0,A_kon_H1!BR34=1),1,0)*BT$2</f>
        <v>0</v>
      </c>
      <c r="BU34">
        <f>IF(AND(A_kon_H1!BR34=0,A_kon_H1!BS34=1),1,0)*BU$2</f>
        <v>0</v>
      </c>
      <c r="BV34">
        <f>IF(AND(A_kon_H1!BS34=0,A_kon_H1!BT34=1),1,0)*BV$2</f>
        <v>0</v>
      </c>
      <c r="BW34">
        <f>IF(AND(A_kon_H1!BT34=0,A_kon_H1!BU34=1),1,0)*BW$2</f>
        <v>0</v>
      </c>
      <c r="BX34">
        <f>IF(AND(A_kon_H1!BU34=0,A_kon_H1!BV34=1),1,0)*BX$2</f>
        <v>0</v>
      </c>
      <c r="BY34">
        <f>IF(AND(A_kon_H1!BV34=0,A_kon_H1!BW34=1),1,0)*BY$2</f>
        <v>0</v>
      </c>
      <c r="BZ34">
        <f>IF(AND(A_kon_H1!BW34=0,A_kon_H1!BX34=1),1,0)*BZ$2</f>
        <v>0</v>
      </c>
      <c r="CA34">
        <f>IF(AND(A_kon_H1!BX34=0,A_kon_H1!BY34=1),1,0)*CA$2</f>
        <v>0</v>
      </c>
      <c r="CB34">
        <f>IF(AND(A_kon_H1!BY34=0,A_kon_H1!BZ34=1),1,0)*CB$2</f>
        <v>0</v>
      </c>
      <c r="CC34">
        <f>IF(AND(A_kon_H1!BZ34=0,A_kon_H1!CA34=1),1,0)*CC$2</f>
        <v>0</v>
      </c>
      <c r="CD34">
        <f>IF(AND(A_kon_H1!CA34=0,A_kon_H1!CB34=1),1,0)*CD$2</f>
        <v>0</v>
      </c>
      <c r="CE34">
        <f>IF(AND(A_kon_H1!CB34=0,A_kon_H1!CC34=1),1,0)*CE$2</f>
        <v>0</v>
      </c>
      <c r="CF34">
        <f>IF(AND(A_kon_H1!CC34=0,A_kon_H1!CD34=1),1,0)*CF$2</f>
        <v>0</v>
      </c>
      <c r="CG34">
        <f>IF(AND(A_kon_H1!CD34=0,A_kon_H1!CE34=1),1,0)*CG$2</f>
        <v>0</v>
      </c>
      <c r="CH34">
        <f>IF(AND(A_kon_H1!CE34=0,A_kon_H1!CF34=1),1,0)*CH$2</f>
        <v>0</v>
      </c>
      <c r="CI34">
        <f>IF(AND(A_kon_H1!CF34=0,A_kon_H1!CG34=1),1,0)*CI$2</f>
        <v>0</v>
      </c>
      <c r="CJ34">
        <f>IF(AND(A_kon_H1!CG34=0,A_kon_H1!CH34=1),1,0)*CJ$2</f>
        <v>0</v>
      </c>
      <c r="CK34">
        <f>IF(AND(A_kon_H1!CH34=0,A_kon_H1!CI34=1),1,0)*CK$2</f>
        <v>0</v>
      </c>
      <c r="CL34">
        <f>IF(AND(A_kon_H1!CI34=0,A_kon_H1!CJ34=1),1,0)*CL$2</f>
        <v>0</v>
      </c>
      <c r="CM34">
        <f>IF(AND(A_kon_H1!CJ34=0,A_kon_H1!CK34=1),1,0)*CM$2</f>
        <v>0</v>
      </c>
      <c r="CN34">
        <f>IF(AND(A_kon_H1!CK34=0,A_kon_H1!CL34=1),1,0)*CN$2</f>
        <v>0</v>
      </c>
      <c r="CO34">
        <f>IF(AND(A_kon_H1!CL34=0,A_kon_H1!CM34=1),1,0)*CO$2</f>
        <v>0</v>
      </c>
      <c r="CP34">
        <f>IF(AND(A_kon_H1!CM34=0,A_kon_H1!CN34=1),1,0)*CP$2</f>
        <v>0</v>
      </c>
      <c r="CQ34">
        <f>IF(AND(A_kon_H1!CN34=0,A_kon_H1!CO34=1),1,0)*CQ$2</f>
        <v>0</v>
      </c>
      <c r="CR34">
        <f>IF(AND(A_kon_H1!CO34=0,A_kon_H1!CP34=1),1,0)*CR$2</f>
        <v>0</v>
      </c>
      <c r="CS34">
        <f>IF(AND(A_kon_H1!CP34=0,A_kon_H1!CQ34=1),1,0)*CS$2</f>
        <v>0</v>
      </c>
      <c r="CT34">
        <f>IF(AND(A_kon_H1!CQ34=0,A_kon_H1!CR34=1),1,0)*CT$2</f>
        <v>0</v>
      </c>
      <c r="CU34">
        <f>IF(AND(A_kon_H1!CR34=0,A_kon_H1!CS34=1),1,0)*CU$2</f>
        <v>0</v>
      </c>
      <c r="CV34">
        <f>IF(AND(A_kon_H1!CS34=0,A_kon_H1!CT34=1),1,0)*CV$2</f>
        <v>0</v>
      </c>
      <c r="CW34">
        <f>IF(AND(A_kon_H1!CT34=0,A_kon_H1!CU34=1),1,0)*CW$2</f>
        <v>0</v>
      </c>
      <c r="CX34">
        <f>IF(AND(A_kon_H1!CU34=0,A_kon_H1!CV34=1),1,0)*CX$2</f>
        <v>0</v>
      </c>
      <c r="CY34">
        <f>IF(AND(A_kon_H1!CV34=0,A_kon_H1!CW34=1),1,0)*CY$2</f>
        <v>0</v>
      </c>
      <c r="CZ34">
        <f>IF(AND(A_kon_H1!CW34=0,A_kon_H1!CX34=1),1,0)*CZ$2</f>
        <v>0</v>
      </c>
    </row>
    <row r="35" spans="1:104" x14ac:dyDescent="0.25">
      <c r="A35" s="6" t="str">
        <v xml:space="preserve"> </v>
      </c>
      <c r="B35" s="6"/>
      <c r="C35" s="4"/>
    </row>
    <row r="36" spans="1:104" x14ac:dyDescent="0.25">
      <c r="A36" s="6">
        <v>213.51111195123249</v>
      </c>
      <c r="B36" s="6">
        <f t="shared" si="0"/>
        <v>193.5</v>
      </c>
      <c r="C36" s="4">
        <f>(A36/$E$2)^($B$1-1)-(B36/$E$2)^($B$1-1)</f>
        <v>1.2953794103996441E-2</v>
      </c>
      <c r="E36">
        <f>IF(AND(A_kon_H1!B36=0,A_kon_H1!C36=1),1,0)*E$2</f>
        <v>0</v>
      </c>
      <c r="F36">
        <f>IF(AND(A_kon_H1!C36=0,A_kon_H1!D36=1),1,0)*F$2</f>
        <v>0</v>
      </c>
      <c r="G36">
        <f>IF(AND(A_kon_H1!D36=0,A_kon_H1!E36=1),1,0)*G$2</f>
        <v>0</v>
      </c>
      <c r="H36">
        <f>IF(AND(A_kon_H1!E36=0,A_kon_H1!F36=1),1,0)*H$2</f>
        <v>193.5</v>
      </c>
      <c r="I36">
        <f>IF(AND(A_kon_H1!F36=0,A_kon_H1!G36=1),1,0)*I$2</f>
        <v>0</v>
      </c>
      <c r="J36">
        <f>IF(AND(A_kon_H1!G36=0,A_kon_H1!H36=1),1,0)*J$2</f>
        <v>0</v>
      </c>
      <c r="K36">
        <f>IF(AND(A_kon_H1!H36=0,A_kon_H1!I36=1),1,0)*K$2</f>
        <v>0</v>
      </c>
      <c r="L36">
        <f>IF(AND(A_kon_H1!I36=0,A_kon_H1!J36=1),1,0)*L$2</f>
        <v>0</v>
      </c>
      <c r="M36">
        <f>IF(AND(A_kon_H1!J36=0,A_kon_H1!K36=1),1,0)*M$2</f>
        <v>0</v>
      </c>
      <c r="N36">
        <f>IF(AND(A_kon_H1!K36=0,A_kon_H1!L36=1),1,0)*N$2</f>
        <v>0</v>
      </c>
      <c r="O36">
        <f>IF(AND(A_kon_H1!L36=0,A_kon_H1!M36=1),1,0)*O$2</f>
        <v>0</v>
      </c>
      <c r="P36">
        <f>IF(AND(A_kon_H1!M36=0,A_kon_H1!N36=1),1,0)*P$2</f>
        <v>0</v>
      </c>
      <c r="Q36">
        <f>IF(AND(A_kon_H1!N36=0,A_kon_H1!O36=1),1,0)*Q$2</f>
        <v>0</v>
      </c>
      <c r="R36">
        <f>IF(AND(A_kon_H1!O36=0,A_kon_H1!P36=1),1,0)*R$2</f>
        <v>0</v>
      </c>
      <c r="S36">
        <f>IF(AND(A_kon_H1!P36=0,A_kon_H1!Q36=1),1,0)*S$2</f>
        <v>0</v>
      </c>
      <c r="T36">
        <f>IF(AND(A_kon_H1!Q36=0,A_kon_H1!R36=1),1,0)*T$2</f>
        <v>0</v>
      </c>
      <c r="U36">
        <f>IF(AND(A_kon_H1!R36=0,A_kon_H1!S36=1),1,0)*U$2</f>
        <v>0</v>
      </c>
      <c r="V36">
        <f>IF(AND(A_kon_H1!S36=0,A_kon_H1!T36=1),1,0)*V$2</f>
        <v>0</v>
      </c>
      <c r="W36">
        <f>IF(AND(A_kon_H1!T36=0,A_kon_H1!U36=1),1,0)*W$2</f>
        <v>0</v>
      </c>
      <c r="X36">
        <f>IF(AND(A_kon_H1!U36=0,A_kon_H1!V36=1),1,0)*X$2</f>
        <v>0</v>
      </c>
      <c r="Y36">
        <f>IF(AND(A_kon_H1!V36=0,A_kon_H1!W36=1),1,0)*Y$2</f>
        <v>0</v>
      </c>
      <c r="Z36">
        <f>IF(AND(A_kon_H1!W36=0,A_kon_H1!X36=1),1,0)*Z$2</f>
        <v>0</v>
      </c>
      <c r="AA36">
        <f>IF(AND(A_kon_H1!X36=0,A_kon_H1!Y36=1),1,0)*AA$2</f>
        <v>0</v>
      </c>
      <c r="AB36">
        <f>IF(AND(A_kon_H1!Y36=0,A_kon_H1!Z36=1),1,0)*AB$2</f>
        <v>0</v>
      </c>
      <c r="AC36">
        <f>IF(AND(A_kon_H1!Z36=0,A_kon_H1!AA36=1),1,0)*AC$2</f>
        <v>0</v>
      </c>
      <c r="AD36">
        <f>IF(AND(A_kon_H1!AA36=0,A_kon_H1!AB36=1),1,0)*AD$2</f>
        <v>0</v>
      </c>
      <c r="AE36">
        <f>IF(AND(A_kon_H1!AB36=0,A_kon_H1!AC36=1),1,0)*AE$2</f>
        <v>0</v>
      </c>
      <c r="AF36">
        <f>IF(AND(A_kon_H1!AC36=0,A_kon_H1!AD36=1),1,0)*AF$2</f>
        <v>0</v>
      </c>
      <c r="AG36">
        <f>IF(AND(A_kon_H1!AD36=0,A_kon_H1!AE36=1),1,0)*AG$2</f>
        <v>0</v>
      </c>
      <c r="AH36">
        <f>IF(AND(A_kon_H1!AE36=0,A_kon_H1!AF36=1),1,0)*AH$2</f>
        <v>0</v>
      </c>
      <c r="AI36">
        <f>IF(AND(A_kon_H1!AF36=0,A_kon_H1!AG36=1),1,0)*AI$2</f>
        <v>0</v>
      </c>
      <c r="AJ36">
        <f>IF(AND(A_kon_H1!AG36=0,A_kon_H1!AH36=1),1,0)*AJ$2</f>
        <v>0</v>
      </c>
      <c r="AK36">
        <f>IF(AND(A_kon_H1!AH36=0,A_kon_H1!AI36=1),1,0)*AK$2</f>
        <v>0</v>
      </c>
      <c r="AL36">
        <f>IF(AND(A_kon_H1!AI36=0,A_kon_H1!AJ36=1),1,0)*AL$2</f>
        <v>0</v>
      </c>
      <c r="AM36">
        <f>IF(AND(A_kon_H1!AJ36=0,A_kon_H1!AK36=1),1,0)*AM$2</f>
        <v>0</v>
      </c>
      <c r="AN36">
        <f>IF(AND(A_kon_H1!AK36=0,A_kon_H1!AL36=1),1,0)*AN$2</f>
        <v>0</v>
      </c>
      <c r="AO36">
        <f>IF(AND(A_kon_H1!AL36=0,A_kon_H1!AM36=1),1,0)*AO$2</f>
        <v>0</v>
      </c>
      <c r="AP36">
        <f>IF(AND(A_kon_H1!AM36=0,A_kon_H1!AN36=1),1,0)*AP$2</f>
        <v>0</v>
      </c>
      <c r="AQ36">
        <f>IF(AND(A_kon_H1!AN36=0,A_kon_H1!AO36=1),1,0)*AQ$2</f>
        <v>0</v>
      </c>
      <c r="AR36">
        <f>IF(AND(A_kon_H1!AO36=0,A_kon_H1!AP36=1),1,0)*AR$2</f>
        <v>0</v>
      </c>
      <c r="AS36">
        <f>IF(AND(A_kon_H1!AP36=0,A_kon_H1!AQ36=1),1,0)*AS$2</f>
        <v>0</v>
      </c>
      <c r="AT36">
        <f>IF(AND(A_kon_H1!AQ36=0,A_kon_H1!AR36=1),1,0)*AT$2</f>
        <v>0</v>
      </c>
      <c r="AU36">
        <f>IF(AND(A_kon_H1!AR36=0,A_kon_H1!AS36=1),1,0)*AU$2</f>
        <v>0</v>
      </c>
      <c r="AV36">
        <f>IF(AND(A_kon_H1!AS36=0,A_kon_H1!AT36=1),1,0)*AV$2</f>
        <v>0</v>
      </c>
      <c r="AW36">
        <f>IF(AND(A_kon_H1!AT36=0,A_kon_H1!AU36=1),1,0)*AW$2</f>
        <v>0</v>
      </c>
      <c r="AX36">
        <f>IF(AND(A_kon_H1!AU36=0,A_kon_H1!AV36=1),1,0)*AX$2</f>
        <v>0</v>
      </c>
      <c r="AY36">
        <f>IF(AND(A_kon_H1!AV36=0,A_kon_H1!AW36=1),1,0)*AY$2</f>
        <v>0</v>
      </c>
      <c r="AZ36">
        <f>IF(AND(A_kon_H1!AW36=0,A_kon_H1!AX36=1),1,0)*AZ$2</f>
        <v>0</v>
      </c>
      <c r="BA36">
        <f>IF(AND(A_kon_H1!AX36=0,A_kon_H1!AY36=1),1,0)*BA$2</f>
        <v>0</v>
      </c>
      <c r="BB36">
        <f>IF(AND(A_kon_H1!AY36=0,A_kon_H1!AZ36=1),1,0)*BB$2</f>
        <v>0</v>
      </c>
      <c r="BC36">
        <f>IF(AND(A_kon_H1!AZ36=0,A_kon_H1!BA36=1),1,0)*BC$2</f>
        <v>0</v>
      </c>
      <c r="BD36">
        <f>IF(AND(A_kon_H1!BA36=0,A_kon_H1!BB36=1),1,0)*BD$2</f>
        <v>0</v>
      </c>
      <c r="BE36">
        <f>IF(AND(A_kon_H1!BB36=0,A_kon_H1!BC36=1),1,0)*BE$2</f>
        <v>0</v>
      </c>
      <c r="BF36">
        <f>IF(AND(A_kon_H1!BC36=0,A_kon_H1!BD36=1),1,0)*BF$2</f>
        <v>0</v>
      </c>
      <c r="BG36">
        <f>IF(AND(A_kon_H1!BD36=0,A_kon_H1!BE36=1),1,0)*BG$2</f>
        <v>0</v>
      </c>
      <c r="BH36">
        <f>IF(AND(A_kon_H1!BE36=0,A_kon_H1!BF36=1),1,0)*BH$2</f>
        <v>0</v>
      </c>
      <c r="BI36">
        <f>IF(AND(A_kon_H1!BF36=0,A_kon_H1!BG36=1),1,0)*BI$2</f>
        <v>0</v>
      </c>
      <c r="BJ36">
        <f>IF(AND(A_kon_H1!BG36=0,A_kon_H1!BH36=1),1,0)*BJ$2</f>
        <v>0</v>
      </c>
      <c r="BK36">
        <f>IF(AND(A_kon_H1!BH36=0,A_kon_H1!BI36=1),1,0)*BK$2</f>
        <v>0</v>
      </c>
      <c r="BL36">
        <f>IF(AND(A_kon_H1!BI36=0,A_kon_H1!BJ36=1),1,0)*BL$2</f>
        <v>0</v>
      </c>
      <c r="BM36">
        <f>IF(AND(A_kon_H1!BJ36=0,A_kon_H1!BK36=1),1,0)*BM$2</f>
        <v>0</v>
      </c>
      <c r="BN36">
        <f>IF(AND(A_kon_H1!BK36=0,A_kon_H1!BL36=1),1,0)*BN$2</f>
        <v>0</v>
      </c>
      <c r="BO36">
        <f>IF(AND(A_kon_H1!BL36=0,A_kon_H1!BM36=1),1,0)*BO$2</f>
        <v>0</v>
      </c>
      <c r="BP36">
        <f>IF(AND(A_kon_H1!BM36=0,A_kon_H1!BN36=1),1,0)*BP$2</f>
        <v>0</v>
      </c>
      <c r="BQ36">
        <f>IF(AND(A_kon_H1!BN36=0,A_kon_H1!BO36=1),1,0)*BQ$2</f>
        <v>0</v>
      </c>
      <c r="BR36">
        <f>IF(AND(A_kon_H1!BO36=0,A_kon_H1!BP36=1),1,0)*BR$2</f>
        <v>0</v>
      </c>
      <c r="BS36">
        <f>IF(AND(A_kon_H1!BP36=0,A_kon_H1!BQ36=1),1,0)*BS$2</f>
        <v>0</v>
      </c>
      <c r="BT36">
        <f>IF(AND(A_kon_H1!BQ36=0,A_kon_H1!BR36=1),1,0)*BT$2</f>
        <v>0</v>
      </c>
      <c r="BU36">
        <f>IF(AND(A_kon_H1!BR36=0,A_kon_H1!BS36=1),1,0)*BU$2</f>
        <v>0</v>
      </c>
      <c r="BV36">
        <f>IF(AND(A_kon_H1!BS36=0,A_kon_H1!BT36=1),1,0)*BV$2</f>
        <v>0</v>
      </c>
      <c r="BW36">
        <f>IF(AND(A_kon_H1!BT36=0,A_kon_H1!BU36=1),1,0)*BW$2</f>
        <v>0</v>
      </c>
      <c r="BX36">
        <f>IF(AND(A_kon_H1!BU36=0,A_kon_H1!BV36=1),1,0)*BX$2</f>
        <v>0</v>
      </c>
      <c r="BY36">
        <f>IF(AND(A_kon_H1!BV36=0,A_kon_H1!BW36=1),1,0)*BY$2</f>
        <v>0</v>
      </c>
      <c r="BZ36">
        <f>IF(AND(A_kon_H1!BW36=0,A_kon_H1!BX36=1),1,0)*BZ$2</f>
        <v>0</v>
      </c>
      <c r="CA36">
        <f>IF(AND(A_kon_H1!BX36=0,A_kon_H1!BY36=1),1,0)*CA$2</f>
        <v>0</v>
      </c>
      <c r="CB36">
        <f>IF(AND(A_kon_H1!BY36=0,A_kon_H1!BZ36=1),1,0)*CB$2</f>
        <v>0</v>
      </c>
      <c r="CC36">
        <f>IF(AND(A_kon_H1!BZ36=0,A_kon_H1!CA36=1),1,0)*CC$2</f>
        <v>0</v>
      </c>
      <c r="CD36">
        <f>IF(AND(A_kon_H1!CA36=0,A_kon_H1!CB36=1),1,0)*CD$2</f>
        <v>0</v>
      </c>
      <c r="CE36">
        <f>IF(AND(A_kon_H1!CB36=0,A_kon_H1!CC36=1),1,0)*CE$2</f>
        <v>0</v>
      </c>
      <c r="CF36">
        <f>IF(AND(A_kon_H1!CC36=0,A_kon_H1!CD36=1),1,0)*CF$2</f>
        <v>0</v>
      </c>
      <c r="CG36">
        <f>IF(AND(A_kon_H1!CD36=0,A_kon_H1!CE36=1),1,0)*CG$2</f>
        <v>0</v>
      </c>
      <c r="CH36">
        <f>IF(AND(A_kon_H1!CE36=0,A_kon_H1!CF36=1),1,0)*CH$2</f>
        <v>0</v>
      </c>
      <c r="CI36">
        <f>IF(AND(A_kon_H1!CF36=0,A_kon_H1!CG36=1),1,0)*CI$2</f>
        <v>0</v>
      </c>
      <c r="CJ36">
        <f>IF(AND(A_kon_H1!CG36=0,A_kon_H1!CH36=1),1,0)*CJ$2</f>
        <v>0</v>
      </c>
      <c r="CK36">
        <f>IF(AND(A_kon_H1!CH36=0,A_kon_H1!CI36=1),1,0)*CK$2</f>
        <v>0</v>
      </c>
      <c r="CL36">
        <f>IF(AND(A_kon_H1!CI36=0,A_kon_H1!CJ36=1),1,0)*CL$2</f>
        <v>0</v>
      </c>
      <c r="CM36">
        <f>IF(AND(A_kon_H1!CJ36=0,A_kon_H1!CK36=1),1,0)*CM$2</f>
        <v>0</v>
      </c>
      <c r="CN36">
        <f>IF(AND(A_kon_H1!CK36=0,A_kon_H1!CL36=1),1,0)*CN$2</f>
        <v>0</v>
      </c>
      <c r="CO36">
        <f>IF(AND(A_kon_H1!CL36=0,A_kon_H1!CM36=1),1,0)*CO$2</f>
        <v>0</v>
      </c>
      <c r="CP36">
        <f>IF(AND(A_kon_H1!CM36=0,A_kon_H1!CN36=1),1,0)*CP$2</f>
        <v>0</v>
      </c>
      <c r="CQ36">
        <f>IF(AND(A_kon_H1!CN36=0,A_kon_H1!CO36=1),1,0)*CQ$2</f>
        <v>0</v>
      </c>
      <c r="CR36">
        <f>IF(AND(A_kon_H1!CO36=0,A_kon_H1!CP36=1),1,0)*CR$2</f>
        <v>0</v>
      </c>
      <c r="CS36">
        <f>IF(AND(A_kon_H1!CP36=0,A_kon_H1!CQ36=1),1,0)*CS$2</f>
        <v>0</v>
      </c>
      <c r="CT36">
        <f>IF(AND(A_kon_H1!CQ36=0,A_kon_H1!CR36=1),1,0)*CT$2</f>
        <v>0</v>
      </c>
      <c r="CU36">
        <f>IF(AND(A_kon_H1!CR36=0,A_kon_H1!CS36=1),1,0)*CU$2</f>
        <v>0</v>
      </c>
      <c r="CV36">
        <f>IF(AND(A_kon_H1!CS36=0,A_kon_H1!CT36=1),1,0)*CV$2</f>
        <v>0</v>
      </c>
      <c r="CW36">
        <f>IF(AND(A_kon_H1!CT36=0,A_kon_H1!CU36=1),1,0)*CW$2</f>
        <v>0</v>
      </c>
      <c r="CX36">
        <f>IF(AND(A_kon_H1!CU36=0,A_kon_H1!CV36=1),1,0)*CX$2</f>
        <v>0</v>
      </c>
      <c r="CY36">
        <f>IF(AND(A_kon_H1!CV36=0,A_kon_H1!CW36=1),1,0)*CY$2</f>
        <v>0</v>
      </c>
      <c r="CZ36">
        <f>IF(AND(A_kon_H1!CW36=0,A_kon_H1!CX36=1),1,0)*CZ$2</f>
        <v>0</v>
      </c>
    </row>
    <row r="37" spans="1:104" x14ac:dyDescent="0.25">
      <c r="A37" s="6">
        <v>212.93378987938743</v>
      </c>
      <c r="B37" s="6">
        <f t="shared" si="0"/>
        <v>193.5</v>
      </c>
      <c r="C37" s="4">
        <f>(A37/$E$2)^($B$1-1)-(B37/$E$2)^($B$1-1)</f>
        <v>1.2524982868832316E-2</v>
      </c>
      <c r="E37">
        <f>IF(AND(A_kon_H1!B37=0,A_kon_H1!C37=1),1,0)*E$2</f>
        <v>0</v>
      </c>
      <c r="F37">
        <f>IF(AND(A_kon_H1!C37=0,A_kon_H1!D37=1),1,0)*F$2</f>
        <v>0</v>
      </c>
      <c r="G37">
        <f>IF(AND(A_kon_H1!D37=0,A_kon_H1!E37=1),1,0)*G$2</f>
        <v>0</v>
      </c>
      <c r="H37">
        <f>IF(AND(A_kon_H1!E37=0,A_kon_H1!F37=1),1,0)*H$2</f>
        <v>193.5</v>
      </c>
      <c r="I37">
        <f>IF(AND(A_kon_H1!F37=0,A_kon_H1!G37=1),1,0)*I$2</f>
        <v>0</v>
      </c>
      <c r="J37">
        <f>IF(AND(A_kon_H1!G37=0,A_kon_H1!H37=1),1,0)*J$2</f>
        <v>0</v>
      </c>
      <c r="K37">
        <f>IF(AND(A_kon_H1!H37=0,A_kon_H1!I37=1),1,0)*K$2</f>
        <v>0</v>
      </c>
      <c r="L37">
        <f>IF(AND(A_kon_H1!I37=0,A_kon_H1!J37=1),1,0)*L$2</f>
        <v>0</v>
      </c>
      <c r="M37">
        <f>IF(AND(A_kon_H1!J37=0,A_kon_H1!K37=1),1,0)*M$2</f>
        <v>0</v>
      </c>
      <c r="N37">
        <f>IF(AND(A_kon_H1!K37=0,A_kon_H1!L37=1),1,0)*N$2</f>
        <v>0</v>
      </c>
      <c r="O37">
        <f>IF(AND(A_kon_H1!L37=0,A_kon_H1!M37=1),1,0)*O$2</f>
        <v>0</v>
      </c>
      <c r="P37">
        <f>IF(AND(A_kon_H1!M37=0,A_kon_H1!N37=1),1,0)*P$2</f>
        <v>0</v>
      </c>
      <c r="Q37">
        <f>IF(AND(A_kon_H1!N37=0,A_kon_H1!O37=1),1,0)*Q$2</f>
        <v>0</v>
      </c>
      <c r="R37">
        <f>IF(AND(A_kon_H1!O37=0,A_kon_H1!P37=1),1,0)*R$2</f>
        <v>0</v>
      </c>
      <c r="S37">
        <f>IF(AND(A_kon_H1!P37=0,A_kon_H1!Q37=1),1,0)*S$2</f>
        <v>0</v>
      </c>
      <c r="T37">
        <f>IF(AND(A_kon_H1!Q37=0,A_kon_H1!R37=1),1,0)*T$2</f>
        <v>0</v>
      </c>
      <c r="U37">
        <f>IF(AND(A_kon_H1!R37=0,A_kon_H1!S37=1),1,0)*U$2</f>
        <v>0</v>
      </c>
      <c r="V37">
        <f>IF(AND(A_kon_H1!S37=0,A_kon_H1!T37=1),1,0)*V$2</f>
        <v>0</v>
      </c>
      <c r="W37">
        <f>IF(AND(A_kon_H1!T37=0,A_kon_H1!U37=1),1,0)*W$2</f>
        <v>0</v>
      </c>
      <c r="X37">
        <f>IF(AND(A_kon_H1!U37=0,A_kon_H1!V37=1),1,0)*X$2</f>
        <v>0</v>
      </c>
      <c r="Y37">
        <f>IF(AND(A_kon_H1!V37=0,A_kon_H1!W37=1),1,0)*Y$2</f>
        <v>0</v>
      </c>
      <c r="Z37">
        <f>IF(AND(A_kon_H1!W37=0,A_kon_H1!X37=1),1,0)*Z$2</f>
        <v>0</v>
      </c>
      <c r="AA37">
        <f>IF(AND(A_kon_H1!X37=0,A_kon_H1!Y37=1),1,0)*AA$2</f>
        <v>0</v>
      </c>
      <c r="AB37">
        <f>IF(AND(A_kon_H1!Y37=0,A_kon_H1!Z37=1),1,0)*AB$2</f>
        <v>0</v>
      </c>
      <c r="AC37">
        <f>IF(AND(A_kon_H1!Z37=0,A_kon_H1!AA37=1),1,0)*AC$2</f>
        <v>0</v>
      </c>
      <c r="AD37">
        <f>IF(AND(A_kon_H1!AA37=0,A_kon_H1!AB37=1),1,0)*AD$2</f>
        <v>0</v>
      </c>
      <c r="AE37">
        <f>IF(AND(A_kon_H1!AB37=0,A_kon_H1!AC37=1),1,0)*AE$2</f>
        <v>0</v>
      </c>
      <c r="AF37">
        <f>IF(AND(A_kon_H1!AC37=0,A_kon_H1!AD37=1),1,0)*AF$2</f>
        <v>0</v>
      </c>
      <c r="AG37">
        <f>IF(AND(A_kon_H1!AD37=0,A_kon_H1!AE37=1),1,0)*AG$2</f>
        <v>0</v>
      </c>
      <c r="AH37">
        <f>IF(AND(A_kon_H1!AE37=0,A_kon_H1!AF37=1),1,0)*AH$2</f>
        <v>0</v>
      </c>
      <c r="AI37">
        <f>IF(AND(A_kon_H1!AF37=0,A_kon_H1!AG37=1),1,0)*AI$2</f>
        <v>0</v>
      </c>
      <c r="AJ37">
        <f>IF(AND(A_kon_H1!AG37=0,A_kon_H1!AH37=1),1,0)*AJ$2</f>
        <v>0</v>
      </c>
      <c r="AK37">
        <f>IF(AND(A_kon_H1!AH37=0,A_kon_H1!AI37=1),1,0)*AK$2</f>
        <v>0</v>
      </c>
      <c r="AL37">
        <f>IF(AND(A_kon_H1!AI37=0,A_kon_H1!AJ37=1),1,0)*AL$2</f>
        <v>0</v>
      </c>
      <c r="AM37">
        <f>IF(AND(A_kon_H1!AJ37=0,A_kon_H1!AK37=1),1,0)*AM$2</f>
        <v>0</v>
      </c>
      <c r="AN37">
        <f>IF(AND(A_kon_H1!AK37=0,A_kon_H1!AL37=1),1,0)*AN$2</f>
        <v>0</v>
      </c>
      <c r="AO37">
        <f>IF(AND(A_kon_H1!AL37=0,A_kon_H1!AM37=1),1,0)*AO$2</f>
        <v>0</v>
      </c>
      <c r="AP37">
        <f>IF(AND(A_kon_H1!AM37=0,A_kon_H1!AN37=1),1,0)*AP$2</f>
        <v>0</v>
      </c>
      <c r="AQ37">
        <f>IF(AND(A_kon_H1!AN37=0,A_kon_H1!AO37=1),1,0)*AQ$2</f>
        <v>0</v>
      </c>
      <c r="AR37">
        <f>IF(AND(A_kon_H1!AO37=0,A_kon_H1!AP37=1),1,0)*AR$2</f>
        <v>0</v>
      </c>
      <c r="AS37">
        <f>IF(AND(A_kon_H1!AP37=0,A_kon_H1!AQ37=1),1,0)*AS$2</f>
        <v>0</v>
      </c>
      <c r="AT37">
        <f>IF(AND(A_kon_H1!AQ37=0,A_kon_H1!AR37=1),1,0)*AT$2</f>
        <v>0</v>
      </c>
      <c r="AU37">
        <f>IF(AND(A_kon_H1!AR37=0,A_kon_H1!AS37=1),1,0)*AU$2</f>
        <v>0</v>
      </c>
      <c r="AV37">
        <f>IF(AND(A_kon_H1!AS37=0,A_kon_H1!AT37=1),1,0)*AV$2</f>
        <v>0</v>
      </c>
      <c r="AW37">
        <f>IF(AND(A_kon_H1!AT37=0,A_kon_H1!AU37=1),1,0)*AW$2</f>
        <v>0</v>
      </c>
      <c r="AX37">
        <f>IF(AND(A_kon_H1!AU37=0,A_kon_H1!AV37=1),1,0)*AX$2</f>
        <v>0</v>
      </c>
      <c r="AY37">
        <f>IF(AND(A_kon_H1!AV37=0,A_kon_H1!AW37=1),1,0)*AY$2</f>
        <v>0</v>
      </c>
      <c r="AZ37">
        <f>IF(AND(A_kon_H1!AW37=0,A_kon_H1!AX37=1),1,0)*AZ$2</f>
        <v>0</v>
      </c>
      <c r="BA37">
        <f>IF(AND(A_kon_H1!AX37=0,A_kon_H1!AY37=1),1,0)*BA$2</f>
        <v>0</v>
      </c>
      <c r="BB37">
        <f>IF(AND(A_kon_H1!AY37=0,A_kon_H1!AZ37=1),1,0)*BB$2</f>
        <v>0</v>
      </c>
      <c r="BC37">
        <f>IF(AND(A_kon_H1!AZ37=0,A_kon_H1!BA37=1),1,0)*BC$2</f>
        <v>0</v>
      </c>
      <c r="BD37">
        <f>IF(AND(A_kon_H1!BA37=0,A_kon_H1!BB37=1),1,0)*BD$2</f>
        <v>0</v>
      </c>
      <c r="BE37">
        <f>IF(AND(A_kon_H1!BB37=0,A_kon_H1!BC37=1),1,0)*BE$2</f>
        <v>0</v>
      </c>
      <c r="BF37">
        <f>IF(AND(A_kon_H1!BC37=0,A_kon_H1!BD37=1),1,0)*BF$2</f>
        <v>0</v>
      </c>
      <c r="BG37">
        <f>IF(AND(A_kon_H1!BD37=0,A_kon_H1!BE37=1),1,0)*BG$2</f>
        <v>0</v>
      </c>
      <c r="BH37">
        <f>IF(AND(A_kon_H1!BE37=0,A_kon_H1!BF37=1),1,0)*BH$2</f>
        <v>0</v>
      </c>
      <c r="BI37">
        <f>IF(AND(A_kon_H1!BF37=0,A_kon_H1!BG37=1),1,0)*BI$2</f>
        <v>0</v>
      </c>
      <c r="BJ37">
        <f>IF(AND(A_kon_H1!BG37=0,A_kon_H1!BH37=1),1,0)*BJ$2</f>
        <v>0</v>
      </c>
      <c r="BK37">
        <f>IF(AND(A_kon_H1!BH37=0,A_kon_H1!BI37=1),1,0)*BK$2</f>
        <v>0</v>
      </c>
      <c r="BL37">
        <f>IF(AND(A_kon_H1!BI37=0,A_kon_H1!BJ37=1),1,0)*BL$2</f>
        <v>0</v>
      </c>
      <c r="BM37">
        <f>IF(AND(A_kon_H1!BJ37=0,A_kon_H1!BK37=1),1,0)*BM$2</f>
        <v>0</v>
      </c>
      <c r="BN37">
        <f>IF(AND(A_kon_H1!BK37=0,A_kon_H1!BL37=1),1,0)*BN$2</f>
        <v>0</v>
      </c>
      <c r="BO37">
        <f>IF(AND(A_kon_H1!BL37=0,A_kon_H1!BM37=1),1,0)*BO$2</f>
        <v>0</v>
      </c>
      <c r="BP37">
        <f>IF(AND(A_kon_H1!BM37=0,A_kon_H1!BN37=1),1,0)*BP$2</f>
        <v>0</v>
      </c>
      <c r="BQ37">
        <f>IF(AND(A_kon_H1!BN37=0,A_kon_H1!BO37=1),1,0)*BQ$2</f>
        <v>0</v>
      </c>
      <c r="BR37">
        <f>IF(AND(A_kon_H1!BO37=0,A_kon_H1!BP37=1),1,0)*BR$2</f>
        <v>0</v>
      </c>
      <c r="BS37">
        <f>IF(AND(A_kon_H1!BP37=0,A_kon_H1!BQ37=1),1,0)*BS$2</f>
        <v>0</v>
      </c>
      <c r="BT37">
        <f>IF(AND(A_kon_H1!BQ37=0,A_kon_H1!BR37=1),1,0)*BT$2</f>
        <v>0</v>
      </c>
      <c r="BU37">
        <f>IF(AND(A_kon_H1!BR37=0,A_kon_H1!BS37=1),1,0)*BU$2</f>
        <v>0</v>
      </c>
      <c r="BV37">
        <f>IF(AND(A_kon_H1!BS37=0,A_kon_H1!BT37=1),1,0)*BV$2</f>
        <v>0</v>
      </c>
      <c r="BW37">
        <f>IF(AND(A_kon_H1!BT37=0,A_kon_H1!BU37=1),1,0)*BW$2</f>
        <v>0</v>
      </c>
      <c r="BX37">
        <f>IF(AND(A_kon_H1!BU37=0,A_kon_H1!BV37=1),1,0)*BX$2</f>
        <v>0</v>
      </c>
      <c r="BY37">
        <f>IF(AND(A_kon_H1!BV37=0,A_kon_H1!BW37=1),1,0)*BY$2</f>
        <v>0</v>
      </c>
      <c r="BZ37">
        <f>IF(AND(A_kon_H1!BW37=0,A_kon_H1!BX37=1),1,0)*BZ$2</f>
        <v>0</v>
      </c>
      <c r="CA37">
        <f>IF(AND(A_kon_H1!BX37=0,A_kon_H1!BY37=1),1,0)*CA$2</f>
        <v>0</v>
      </c>
      <c r="CB37">
        <f>IF(AND(A_kon_H1!BY37=0,A_kon_H1!BZ37=1),1,0)*CB$2</f>
        <v>0</v>
      </c>
      <c r="CC37">
        <f>IF(AND(A_kon_H1!BZ37=0,A_kon_H1!CA37=1),1,0)*CC$2</f>
        <v>0</v>
      </c>
      <c r="CD37">
        <f>IF(AND(A_kon_H1!CA37=0,A_kon_H1!CB37=1),1,0)*CD$2</f>
        <v>0</v>
      </c>
      <c r="CE37">
        <f>IF(AND(A_kon_H1!CB37=0,A_kon_H1!CC37=1),1,0)*CE$2</f>
        <v>0</v>
      </c>
      <c r="CF37">
        <f>IF(AND(A_kon_H1!CC37=0,A_kon_H1!CD37=1),1,0)*CF$2</f>
        <v>0</v>
      </c>
      <c r="CG37">
        <f>IF(AND(A_kon_H1!CD37=0,A_kon_H1!CE37=1),1,0)*CG$2</f>
        <v>0</v>
      </c>
      <c r="CH37">
        <f>IF(AND(A_kon_H1!CE37=0,A_kon_H1!CF37=1),1,0)*CH$2</f>
        <v>0</v>
      </c>
      <c r="CI37">
        <f>IF(AND(A_kon_H1!CF37=0,A_kon_H1!CG37=1),1,0)*CI$2</f>
        <v>0</v>
      </c>
      <c r="CJ37">
        <f>IF(AND(A_kon_H1!CG37=0,A_kon_H1!CH37=1),1,0)*CJ$2</f>
        <v>0</v>
      </c>
      <c r="CK37">
        <f>IF(AND(A_kon_H1!CH37=0,A_kon_H1!CI37=1),1,0)*CK$2</f>
        <v>0</v>
      </c>
      <c r="CL37">
        <f>IF(AND(A_kon_H1!CI37=0,A_kon_H1!CJ37=1),1,0)*CL$2</f>
        <v>0</v>
      </c>
      <c r="CM37">
        <f>IF(AND(A_kon_H1!CJ37=0,A_kon_H1!CK37=1),1,0)*CM$2</f>
        <v>0</v>
      </c>
      <c r="CN37">
        <f>IF(AND(A_kon_H1!CK37=0,A_kon_H1!CL37=1),1,0)*CN$2</f>
        <v>0</v>
      </c>
      <c r="CO37">
        <f>IF(AND(A_kon_H1!CL37=0,A_kon_H1!CM37=1),1,0)*CO$2</f>
        <v>0</v>
      </c>
      <c r="CP37">
        <f>IF(AND(A_kon_H1!CM37=0,A_kon_H1!CN37=1),1,0)*CP$2</f>
        <v>0</v>
      </c>
      <c r="CQ37">
        <f>IF(AND(A_kon_H1!CN37=0,A_kon_H1!CO37=1),1,0)*CQ$2</f>
        <v>0</v>
      </c>
      <c r="CR37">
        <f>IF(AND(A_kon_H1!CO37=0,A_kon_H1!CP37=1),1,0)*CR$2</f>
        <v>0</v>
      </c>
      <c r="CS37">
        <f>IF(AND(A_kon_H1!CP37=0,A_kon_H1!CQ37=1),1,0)*CS$2</f>
        <v>0</v>
      </c>
      <c r="CT37">
        <f>IF(AND(A_kon_H1!CQ37=0,A_kon_H1!CR37=1),1,0)*CT$2</f>
        <v>0</v>
      </c>
      <c r="CU37">
        <f>IF(AND(A_kon_H1!CR37=0,A_kon_H1!CS37=1),1,0)*CU$2</f>
        <v>0</v>
      </c>
      <c r="CV37">
        <f>IF(AND(A_kon_H1!CS37=0,A_kon_H1!CT37=1),1,0)*CV$2</f>
        <v>0</v>
      </c>
      <c r="CW37">
        <f>IF(AND(A_kon_H1!CT37=0,A_kon_H1!CU37=1),1,0)*CW$2</f>
        <v>0</v>
      </c>
      <c r="CX37">
        <f>IF(AND(A_kon_H1!CU37=0,A_kon_H1!CV37=1),1,0)*CX$2</f>
        <v>0</v>
      </c>
      <c r="CY37">
        <f>IF(AND(A_kon_H1!CV37=0,A_kon_H1!CW37=1),1,0)*CY$2</f>
        <v>0</v>
      </c>
      <c r="CZ37">
        <f>IF(AND(A_kon_H1!CW37=0,A_kon_H1!CX37=1),1,0)*CZ$2</f>
        <v>0</v>
      </c>
    </row>
    <row r="38" spans="1:104" x14ac:dyDescent="0.25">
      <c r="A38" s="6">
        <v>212.35802885404527</v>
      </c>
      <c r="B38" s="6">
        <f t="shared" si="0"/>
        <v>193.5</v>
      </c>
      <c r="C38" s="4">
        <f>(A38/$E$2)^($B$1-1)-(B38/$E$2)^($B$1-1)</f>
        <v>1.2100790782635672E-2</v>
      </c>
      <c r="E38">
        <f>IF(AND(A_kon_H1!B38=0,A_kon_H1!C38=1),1,0)*E$2</f>
        <v>0</v>
      </c>
      <c r="F38">
        <f>IF(AND(A_kon_H1!C38=0,A_kon_H1!D38=1),1,0)*F$2</f>
        <v>0</v>
      </c>
      <c r="G38">
        <f>IF(AND(A_kon_H1!D38=0,A_kon_H1!E38=1),1,0)*G$2</f>
        <v>0</v>
      </c>
      <c r="H38">
        <f>IF(AND(A_kon_H1!E38=0,A_kon_H1!F38=1),1,0)*H$2</f>
        <v>193.5</v>
      </c>
      <c r="I38">
        <f>IF(AND(A_kon_H1!F38=0,A_kon_H1!G38=1),1,0)*I$2</f>
        <v>0</v>
      </c>
      <c r="J38">
        <f>IF(AND(A_kon_H1!G38=0,A_kon_H1!H38=1),1,0)*J$2</f>
        <v>0</v>
      </c>
      <c r="K38">
        <f>IF(AND(A_kon_H1!H38=0,A_kon_H1!I38=1),1,0)*K$2</f>
        <v>0</v>
      </c>
      <c r="L38">
        <f>IF(AND(A_kon_H1!I38=0,A_kon_H1!J38=1),1,0)*L$2</f>
        <v>0</v>
      </c>
      <c r="M38">
        <f>IF(AND(A_kon_H1!J38=0,A_kon_H1!K38=1),1,0)*M$2</f>
        <v>0</v>
      </c>
      <c r="N38">
        <f>IF(AND(A_kon_H1!K38=0,A_kon_H1!L38=1),1,0)*N$2</f>
        <v>0</v>
      </c>
      <c r="O38">
        <f>IF(AND(A_kon_H1!L38=0,A_kon_H1!M38=1),1,0)*O$2</f>
        <v>0</v>
      </c>
      <c r="P38">
        <f>IF(AND(A_kon_H1!M38=0,A_kon_H1!N38=1),1,0)*P$2</f>
        <v>0</v>
      </c>
      <c r="Q38">
        <f>IF(AND(A_kon_H1!N38=0,A_kon_H1!O38=1),1,0)*Q$2</f>
        <v>0</v>
      </c>
      <c r="R38">
        <f>IF(AND(A_kon_H1!O38=0,A_kon_H1!P38=1),1,0)*R$2</f>
        <v>0</v>
      </c>
      <c r="S38">
        <f>IF(AND(A_kon_H1!P38=0,A_kon_H1!Q38=1),1,0)*S$2</f>
        <v>0</v>
      </c>
      <c r="T38">
        <f>IF(AND(A_kon_H1!Q38=0,A_kon_H1!R38=1),1,0)*T$2</f>
        <v>0</v>
      </c>
      <c r="U38">
        <f>IF(AND(A_kon_H1!R38=0,A_kon_H1!S38=1),1,0)*U$2</f>
        <v>0</v>
      </c>
      <c r="V38">
        <f>IF(AND(A_kon_H1!S38=0,A_kon_H1!T38=1),1,0)*V$2</f>
        <v>0</v>
      </c>
      <c r="W38">
        <f>IF(AND(A_kon_H1!T38=0,A_kon_H1!U38=1),1,0)*W$2</f>
        <v>0</v>
      </c>
      <c r="X38">
        <f>IF(AND(A_kon_H1!U38=0,A_kon_H1!V38=1),1,0)*X$2</f>
        <v>0</v>
      </c>
      <c r="Y38">
        <f>IF(AND(A_kon_H1!V38=0,A_kon_H1!W38=1),1,0)*Y$2</f>
        <v>0</v>
      </c>
      <c r="Z38">
        <f>IF(AND(A_kon_H1!W38=0,A_kon_H1!X38=1),1,0)*Z$2</f>
        <v>0</v>
      </c>
      <c r="AA38">
        <f>IF(AND(A_kon_H1!X38=0,A_kon_H1!Y38=1),1,0)*AA$2</f>
        <v>0</v>
      </c>
      <c r="AB38">
        <f>IF(AND(A_kon_H1!Y38=0,A_kon_H1!Z38=1),1,0)*AB$2</f>
        <v>0</v>
      </c>
      <c r="AC38">
        <f>IF(AND(A_kon_H1!Z38=0,A_kon_H1!AA38=1),1,0)*AC$2</f>
        <v>0</v>
      </c>
      <c r="AD38">
        <f>IF(AND(A_kon_H1!AA38=0,A_kon_H1!AB38=1),1,0)*AD$2</f>
        <v>0</v>
      </c>
      <c r="AE38">
        <f>IF(AND(A_kon_H1!AB38=0,A_kon_H1!AC38=1),1,0)*AE$2</f>
        <v>0</v>
      </c>
      <c r="AF38">
        <f>IF(AND(A_kon_H1!AC38=0,A_kon_H1!AD38=1),1,0)*AF$2</f>
        <v>0</v>
      </c>
      <c r="AG38">
        <f>IF(AND(A_kon_H1!AD38=0,A_kon_H1!AE38=1),1,0)*AG$2</f>
        <v>0</v>
      </c>
      <c r="AH38">
        <f>IF(AND(A_kon_H1!AE38=0,A_kon_H1!AF38=1),1,0)*AH$2</f>
        <v>0</v>
      </c>
      <c r="AI38">
        <f>IF(AND(A_kon_H1!AF38=0,A_kon_H1!AG38=1),1,0)*AI$2</f>
        <v>0</v>
      </c>
      <c r="AJ38">
        <f>IF(AND(A_kon_H1!AG38=0,A_kon_H1!AH38=1),1,0)*AJ$2</f>
        <v>0</v>
      </c>
      <c r="AK38">
        <f>IF(AND(A_kon_H1!AH38=0,A_kon_H1!AI38=1),1,0)*AK$2</f>
        <v>0</v>
      </c>
      <c r="AL38">
        <f>IF(AND(A_kon_H1!AI38=0,A_kon_H1!AJ38=1),1,0)*AL$2</f>
        <v>0</v>
      </c>
      <c r="AM38">
        <f>IF(AND(A_kon_H1!AJ38=0,A_kon_H1!AK38=1),1,0)*AM$2</f>
        <v>0</v>
      </c>
      <c r="AN38">
        <f>IF(AND(A_kon_H1!AK38=0,A_kon_H1!AL38=1),1,0)*AN$2</f>
        <v>0</v>
      </c>
      <c r="AO38">
        <f>IF(AND(A_kon_H1!AL38=0,A_kon_H1!AM38=1),1,0)*AO$2</f>
        <v>0</v>
      </c>
      <c r="AP38">
        <f>IF(AND(A_kon_H1!AM38=0,A_kon_H1!AN38=1),1,0)*AP$2</f>
        <v>0</v>
      </c>
      <c r="AQ38">
        <f>IF(AND(A_kon_H1!AN38=0,A_kon_H1!AO38=1),1,0)*AQ$2</f>
        <v>0</v>
      </c>
      <c r="AR38">
        <f>IF(AND(A_kon_H1!AO38=0,A_kon_H1!AP38=1),1,0)*AR$2</f>
        <v>0</v>
      </c>
      <c r="AS38">
        <f>IF(AND(A_kon_H1!AP38=0,A_kon_H1!AQ38=1),1,0)*AS$2</f>
        <v>0</v>
      </c>
      <c r="AT38">
        <f>IF(AND(A_kon_H1!AQ38=0,A_kon_H1!AR38=1),1,0)*AT$2</f>
        <v>0</v>
      </c>
      <c r="AU38">
        <f>IF(AND(A_kon_H1!AR38=0,A_kon_H1!AS38=1),1,0)*AU$2</f>
        <v>0</v>
      </c>
      <c r="AV38">
        <f>IF(AND(A_kon_H1!AS38=0,A_kon_H1!AT38=1),1,0)*AV$2</f>
        <v>0</v>
      </c>
      <c r="AW38">
        <f>IF(AND(A_kon_H1!AT38=0,A_kon_H1!AU38=1),1,0)*AW$2</f>
        <v>0</v>
      </c>
      <c r="AX38">
        <f>IF(AND(A_kon_H1!AU38=0,A_kon_H1!AV38=1),1,0)*AX$2</f>
        <v>0</v>
      </c>
      <c r="AY38">
        <f>IF(AND(A_kon_H1!AV38=0,A_kon_H1!AW38=1),1,0)*AY$2</f>
        <v>0</v>
      </c>
      <c r="AZ38">
        <f>IF(AND(A_kon_H1!AW38=0,A_kon_H1!AX38=1),1,0)*AZ$2</f>
        <v>0</v>
      </c>
      <c r="BA38">
        <f>IF(AND(A_kon_H1!AX38=0,A_kon_H1!AY38=1),1,0)*BA$2</f>
        <v>0</v>
      </c>
      <c r="BB38">
        <f>IF(AND(A_kon_H1!AY38=0,A_kon_H1!AZ38=1),1,0)*BB$2</f>
        <v>0</v>
      </c>
      <c r="BC38">
        <f>IF(AND(A_kon_H1!AZ38=0,A_kon_H1!BA38=1),1,0)*BC$2</f>
        <v>0</v>
      </c>
      <c r="BD38">
        <f>IF(AND(A_kon_H1!BA38=0,A_kon_H1!BB38=1),1,0)*BD$2</f>
        <v>0</v>
      </c>
      <c r="BE38">
        <f>IF(AND(A_kon_H1!BB38=0,A_kon_H1!BC38=1),1,0)*BE$2</f>
        <v>0</v>
      </c>
      <c r="BF38">
        <f>IF(AND(A_kon_H1!BC38=0,A_kon_H1!BD38=1),1,0)*BF$2</f>
        <v>0</v>
      </c>
      <c r="BG38">
        <f>IF(AND(A_kon_H1!BD38=0,A_kon_H1!BE38=1),1,0)*BG$2</f>
        <v>0</v>
      </c>
      <c r="BH38">
        <f>IF(AND(A_kon_H1!BE38=0,A_kon_H1!BF38=1),1,0)*BH$2</f>
        <v>0</v>
      </c>
      <c r="BI38">
        <f>IF(AND(A_kon_H1!BF38=0,A_kon_H1!BG38=1),1,0)*BI$2</f>
        <v>0</v>
      </c>
      <c r="BJ38">
        <f>IF(AND(A_kon_H1!BG38=0,A_kon_H1!BH38=1),1,0)*BJ$2</f>
        <v>0</v>
      </c>
      <c r="BK38">
        <f>IF(AND(A_kon_H1!BH38=0,A_kon_H1!BI38=1),1,0)*BK$2</f>
        <v>0</v>
      </c>
      <c r="BL38">
        <f>IF(AND(A_kon_H1!BI38=0,A_kon_H1!BJ38=1),1,0)*BL$2</f>
        <v>0</v>
      </c>
      <c r="BM38">
        <f>IF(AND(A_kon_H1!BJ38=0,A_kon_H1!BK38=1),1,0)*BM$2</f>
        <v>0</v>
      </c>
      <c r="BN38">
        <f>IF(AND(A_kon_H1!BK38=0,A_kon_H1!BL38=1),1,0)*BN$2</f>
        <v>0</v>
      </c>
      <c r="BO38">
        <f>IF(AND(A_kon_H1!BL38=0,A_kon_H1!BM38=1),1,0)*BO$2</f>
        <v>0</v>
      </c>
      <c r="BP38">
        <f>IF(AND(A_kon_H1!BM38=0,A_kon_H1!BN38=1),1,0)*BP$2</f>
        <v>0</v>
      </c>
      <c r="BQ38">
        <f>IF(AND(A_kon_H1!BN38=0,A_kon_H1!BO38=1),1,0)*BQ$2</f>
        <v>0</v>
      </c>
      <c r="BR38">
        <f>IF(AND(A_kon_H1!BO38=0,A_kon_H1!BP38=1),1,0)*BR$2</f>
        <v>0</v>
      </c>
      <c r="BS38">
        <f>IF(AND(A_kon_H1!BP38=0,A_kon_H1!BQ38=1),1,0)*BS$2</f>
        <v>0</v>
      </c>
      <c r="BT38">
        <f>IF(AND(A_kon_H1!BQ38=0,A_kon_H1!BR38=1),1,0)*BT$2</f>
        <v>0</v>
      </c>
      <c r="BU38">
        <f>IF(AND(A_kon_H1!BR38=0,A_kon_H1!BS38=1),1,0)*BU$2</f>
        <v>0</v>
      </c>
      <c r="BV38">
        <f>IF(AND(A_kon_H1!BS38=0,A_kon_H1!BT38=1),1,0)*BV$2</f>
        <v>0</v>
      </c>
      <c r="BW38">
        <f>IF(AND(A_kon_H1!BT38=0,A_kon_H1!BU38=1),1,0)*BW$2</f>
        <v>0</v>
      </c>
      <c r="BX38">
        <f>IF(AND(A_kon_H1!BU38=0,A_kon_H1!BV38=1),1,0)*BX$2</f>
        <v>0</v>
      </c>
      <c r="BY38">
        <f>IF(AND(A_kon_H1!BV38=0,A_kon_H1!BW38=1),1,0)*BY$2</f>
        <v>0</v>
      </c>
      <c r="BZ38">
        <f>IF(AND(A_kon_H1!BW38=0,A_kon_H1!BX38=1),1,0)*BZ$2</f>
        <v>0</v>
      </c>
      <c r="CA38">
        <f>IF(AND(A_kon_H1!BX38=0,A_kon_H1!BY38=1),1,0)*CA$2</f>
        <v>0</v>
      </c>
      <c r="CB38">
        <f>IF(AND(A_kon_H1!BY38=0,A_kon_H1!BZ38=1),1,0)*CB$2</f>
        <v>0</v>
      </c>
      <c r="CC38">
        <f>IF(AND(A_kon_H1!BZ38=0,A_kon_H1!CA38=1),1,0)*CC$2</f>
        <v>0</v>
      </c>
      <c r="CD38">
        <f>IF(AND(A_kon_H1!CA38=0,A_kon_H1!CB38=1),1,0)*CD$2</f>
        <v>0</v>
      </c>
      <c r="CE38">
        <f>IF(AND(A_kon_H1!CB38=0,A_kon_H1!CC38=1),1,0)*CE$2</f>
        <v>0</v>
      </c>
      <c r="CF38">
        <f>IF(AND(A_kon_H1!CC38=0,A_kon_H1!CD38=1),1,0)*CF$2</f>
        <v>0</v>
      </c>
      <c r="CG38">
        <f>IF(AND(A_kon_H1!CD38=0,A_kon_H1!CE38=1),1,0)*CG$2</f>
        <v>0</v>
      </c>
      <c r="CH38">
        <f>IF(AND(A_kon_H1!CE38=0,A_kon_H1!CF38=1),1,0)*CH$2</f>
        <v>0</v>
      </c>
      <c r="CI38">
        <f>IF(AND(A_kon_H1!CF38=0,A_kon_H1!CG38=1),1,0)*CI$2</f>
        <v>0</v>
      </c>
      <c r="CJ38">
        <f>IF(AND(A_kon_H1!CG38=0,A_kon_H1!CH38=1),1,0)*CJ$2</f>
        <v>0</v>
      </c>
      <c r="CK38">
        <f>IF(AND(A_kon_H1!CH38=0,A_kon_H1!CI38=1),1,0)*CK$2</f>
        <v>0</v>
      </c>
      <c r="CL38">
        <f>IF(AND(A_kon_H1!CI38=0,A_kon_H1!CJ38=1),1,0)*CL$2</f>
        <v>0</v>
      </c>
      <c r="CM38">
        <f>IF(AND(A_kon_H1!CJ38=0,A_kon_H1!CK38=1),1,0)*CM$2</f>
        <v>0</v>
      </c>
      <c r="CN38">
        <f>IF(AND(A_kon_H1!CK38=0,A_kon_H1!CL38=1),1,0)*CN$2</f>
        <v>0</v>
      </c>
      <c r="CO38">
        <f>IF(AND(A_kon_H1!CL38=0,A_kon_H1!CM38=1),1,0)*CO$2</f>
        <v>0</v>
      </c>
      <c r="CP38">
        <f>IF(AND(A_kon_H1!CM38=0,A_kon_H1!CN38=1),1,0)*CP$2</f>
        <v>0</v>
      </c>
      <c r="CQ38">
        <f>IF(AND(A_kon_H1!CN38=0,A_kon_H1!CO38=1),1,0)*CQ$2</f>
        <v>0</v>
      </c>
      <c r="CR38">
        <f>IF(AND(A_kon_H1!CO38=0,A_kon_H1!CP38=1),1,0)*CR$2</f>
        <v>0</v>
      </c>
      <c r="CS38">
        <f>IF(AND(A_kon_H1!CP38=0,A_kon_H1!CQ38=1),1,0)*CS$2</f>
        <v>0</v>
      </c>
      <c r="CT38">
        <f>IF(AND(A_kon_H1!CQ38=0,A_kon_H1!CR38=1),1,0)*CT$2</f>
        <v>0</v>
      </c>
      <c r="CU38">
        <f>IF(AND(A_kon_H1!CR38=0,A_kon_H1!CS38=1),1,0)*CU$2</f>
        <v>0</v>
      </c>
      <c r="CV38">
        <f>IF(AND(A_kon_H1!CS38=0,A_kon_H1!CT38=1),1,0)*CV$2</f>
        <v>0</v>
      </c>
      <c r="CW38">
        <f>IF(AND(A_kon_H1!CT38=0,A_kon_H1!CU38=1),1,0)*CW$2</f>
        <v>0</v>
      </c>
      <c r="CX38">
        <f>IF(AND(A_kon_H1!CU38=0,A_kon_H1!CV38=1),1,0)*CX$2</f>
        <v>0</v>
      </c>
      <c r="CY38">
        <f>IF(AND(A_kon_H1!CV38=0,A_kon_H1!CW38=1),1,0)*CY$2</f>
        <v>0</v>
      </c>
      <c r="CZ38">
        <f>IF(AND(A_kon_H1!CW38=0,A_kon_H1!CX38=1),1,0)*CZ$2</f>
        <v>0</v>
      </c>
    </row>
    <row r="39" spans="1:104" x14ac:dyDescent="0.25">
      <c r="A39" s="6" t="str">
        <v xml:space="preserve"> </v>
      </c>
      <c r="B39" s="6"/>
      <c r="C39" s="4"/>
    </row>
    <row r="40" spans="1:104" x14ac:dyDescent="0.25">
      <c r="A40" s="6">
        <v>213.51111195123249</v>
      </c>
      <c r="B40" s="6">
        <f t="shared" si="0"/>
        <v>193.5</v>
      </c>
      <c r="C40" s="4">
        <f>(A40/$E$2)^($B$1-1)-(B40/$E$2)^($B$1-1)</f>
        <v>1.2953794103996441E-2</v>
      </c>
      <c r="E40">
        <f>IF(AND(A_kon_H1!B40=0,A_kon_H1!C40=1),1,0)*E$2</f>
        <v>0</v>
      </c>
      <c r="F40">
        <f>IF(AND(A_kon_H1!C40=0,A_kon_H1!D40=1),1,0)*F$2</f>
        <v>0</v>
      </c>
      <c r="G40">
        <f>IF(AND(A_kon_H1!D40=0,A_kon_H1!E40=1),1,0)*G$2</f>
        <v>0</v>
      </c>
      <c r="H40">
        <f>IF(AND(A_kon_H1!E40=0,A_kon_H1!F40=1),1,0)*H$2</f>
        <v>193.5</v>
      </c>
      <c r="I40">
        <f>IF(AND(A_kon_H1!F40=0,A_kon_H1!G40=1),1,0)*I$2</f>
        <v>0</v>
      </c>
      <c r="J40">
        <f>IF(AND(A_kon_H1!G40=0,A_kon_H1!H40=1),1,0)*J$2</f>
        <v>0</v>
      </c>
      <c r="K40">
        <f>IF(AND(A_kon_H1!H40=0,A_kon_H1!I40=1),1,0)*K$2</f>
        <v>0</v>
      </c>
      <c r="L40">
        <f>IF(AND(A_kon_H1!I40=0,A_kon_H1!J40=1),1,0)*L$2</f>
        <v>0</v>
      </c>
      <c r="M40">
        <f>IF(AND(A_kon_H1!J40=0,A_kon_H1!K40=1),1,0)*M$2</f>
        <v>0</v>
      </c>
      <c r="N40">
        <f>IF(AND(A_kon_H1!K40=0,A_kon_H1!L40=1),1,0)*N$2</f>
        <v>0</v>
      </c>
      <c r="O40">
        <f>IF(AND(A_kon_H1!L40=0,A_kon_H1!M40=1),1,0)*O$2</f>
        <v>0</v>
      </c>
      <c r="P40">
        <f>IF(AND(A_kon_H1!M40=0,A_kon_H1!N40=1),1,0)*P$2</f>
        <v>0</v>
      </c>
      <c r="Q40">
        <f>IF(AND(A_kon_H1!N40=0,A_kon_H1!O40=1),1,0)*Q$2</f>
        <v>0</v>
      </c>
      <c r="R40">
        <f>IF(AND(A_kon_H1!O40=0,A_kon_H1!P40=1),1,0)*R$2</f>
        <v>0</v>
      </c>
      <c r="S40">
        <f>IF(AND(A_kon_H1!P40=0,A_kon_H1!Q40=1),1,0)*S$2</f>
        <v>0</v>
      </c>
      <c r="T40">
        <f>IF(AND(A_kon_H1!Q40=0,A_kon_H1!R40=1),1,0)*T$2</f>
        <v>0</v>
      </c>
      <c r="U40">
        <f>IF(AND(A_kon_H1!R40=0,A_kon_H1!S40=1),1,0)*U$2</f>
        <v>0</v>
      </c>
      <c r="V40">
        <f>IF(AND(A_kon_H1!S40=0,A_kon_H1!T40=1),1,0)*V$2</f>
        <v>0</v>
      </c>
      <c r="W40">
        <f>IF(AND(A_kon_H1!T40=0,A_kon_H1!U40=1),1,0)*W$2</f>
        <v>0</v>
      </c>
      <c r="X40">
        <f>IF(AND(A_kon_H1!U40=0,A_kon_H1!V40=1),1,0)*X$2</f>
        <v>0</v>
      </c>
      <c r="Y40">
        <f>IF(AND(A_kon_H1!V40=0,A_kon_H1!W40=1),1,0)*Y$2</f>
        <v>0</v>
      </c>
      <c r="Z40">
        <f>IF(AND(A_kon_H1!W40=0,A_kon_H1!X40=1),1,0)*Z$2</f>
        <v>0</v>
      </c>
      <c r="AA40">
        <f>IF(AND(A_kon_H1!X40=0,A_kon_H1!Y40=1),1,0)*AA$2</f>
        <v>0</v>
      </c>
      <c r="AB40">
        <f>IF(AND(A_kon_H1!Y40=0,A_kon_H1!Z40=1),1,0)*AB$2</f>
        <v>0</v>
      </c>
      <c r="AC40">
        <f>IF(AND(A_kon_H1!Z40=0,A_kon_H1!AA40=1),1,0)*AC$2</f>
        <v>0</v>
      </c>
      <c r="AD40">
        <f>IF(AND(A_kon_H1!AA40=0,A_kon_H1!AB40=1),1,0)*AD$2</f>
        <v>0</v>
      </c>
      <c r="AE40">
        <f>IF(AND(A_kon_H1!AB40=0,A_kon_H1!AC40=1),1,0)*AE$2</f>
        <v>0</v>
      </c>
      <c r="AF40">
        <f>IF(AND(A_kon_H1!AC40=0,A_kon_H1!AD40=1),1,0)*AF$2</f>
        <v>0</v>
      </c>
      <c r="AG40">
        <f>IF(AND(A_kon_H1!AD40=0,A_kon_H1!AE40=1),1,0)*AG$2</f>
        <v>0</v>
      </c>
      <c r="AH40">
        <f>IF(AND(A_kon_H1!AE40=0,A_kon_H1!AF40=1),1,0)*AH$2</f>
        <v>0</v>
      </c>
      <c r="AI40">
        <f>IF(AND(A_kon_H1!AF40=0,A_kon_H1!AG40=1),1,0)*AI$2</f>
        <v>0</v>
      </c>
      <c r="AJ40">
        <f>IF(AND(A_kon_H1!AG40=0,A_kon_H1!AH40=1),1,0)*AJ$2</f>
        <v>0</v>
      </c>
      <c r="AK40">
        <f>IF(AND(A_kon_H1!AH40=0,A_kon_H1!AI40=1),1,0)*AK$2</f>
        <v>0</v>
      </c>
      <c r="AL40">
        <f>IF(AND(A_kon_H1!AI40=0,A_kon_H1!AJ40=1),1,0)*AL$2</f>
        <v>0</v>
      </c>
      <c r="AM40">
        <f>IF(AND(A_kon_H1!AJ40=0,A_kon_H1!AK40=1),1,0)*AM$2</f>
        <v>0</v>
      </c>
      <c r="AN40">
        <f>IF(AND(A_kon_H1!AK40=0,A_kon_H1!AL40=1),1,0)*AN$2</f>
        <v>0</v>
      </c>
      <c r="AO40">
        <f>IF(AND(A_kon_H1!AL40=0,A_kon_H1!AM40=1),1,0)*AO$2</f>
        <v>0</v>
      </c>
      <c r="AP40">
        <f>IF(AND(A_kon_H1!AM40=0,A_kon_H1!AN40=1),1,0)*AP$2</f>
        <v>0</v>
      </c>
      <c r="AQ40">
        <f>IF(AND(A_kon_H1!AN40=0,A_kon_H1!AO40=1),1,0)*AQ$2</f>
        <v>0</v>
      </c>
      <c r="AR40">
        <f>IF(AND(A_kon_H1!AO40=0,A_kon_H1!AP40=1),1,0)*AR$2</f>
        <v>0</v>
      </c>
      <c r="AS40">
        <f>IF(AND(A_kon_H1!AP40=0,A_kon_H1!AQ40=1),1,0)*AS$2</f>
        <v>0</v>
      </c>
      <c r="AT40">
        <f>IF(AND(A_kon_H1!AQ40=0,A_kon_H1!AR40=1),1,0)*AT$2</f>
        <v>0</v>
      </c>
      <c r="AU40">
        <f>IF(AND(A_kon_H1!AR40=0,A_kon_H1!AS40=1),1,0)*AU$2</f>
        <v>0</v>
      </c>
      <c r="AV40">
        <f>IF(AND(A_kon_H1!AS40=0,A_kon_H1!AT40=1),1,0)*AV$2</f>
        <v>0</v>
      </c>
      <c r="AW40">
        <f>IF(AND(A_kon_H1!AT40=0,A_kon_H1!AU40=1),1,0)*AW$2</f>
        <v>0</v>
      </c>
      <c r="AX40">
        <f>IF(AND(A_kon_H1!AU40=0,A_kon_H1!AV40=1),1,0)*AX$2</f>
        <v>0</v>
      </c>
      <c r="AY40">
        <f>IF(AND(A_kon_H1!AV40=0,A_kon_H1!AW40=1),1,0)*AY$2</f>
        <v>0</v>
      </c>
      <c r="AZ40">
        <f>IF(AND(A_kon_H1!AW40=0,A_kon_H1!AX40=1),1,0)*AZ$2</f>
        <v>0</v>
      </c>
      <c r="BA40">
        <f>IF(AND(A_kon_H1!AX40=0,A_kon_H1!AY40=1),1,0)*BA$2</f>
        <v>0</v>
      </c>
      <c r="BB40">
        <f>IF(AND(A_kon_H1!AY40=0,A_kon_H1!AZ40=1),1,0)*BB$2</f>
        <v>0</v>
      </c>
      <c r="BC40">
        <f>IF(AND(A_kon_H1!AZ40=0,A_kon_H1!BA40=1),1,0)*BC$2</f>
        <v>0</v>
      </c>
      <c r="BD40">
        <f>IF(AND(A_kon_H1!BA40=0,A_kon_H1!BB40=1),1,0)*BD$2</f>
        <v>0</v>
      </c>
      <c r="BE40">
        <f>IF(AND(A_kon_H1!BB40=0,A_kon_H1!BC40=1),1,0)*BE$2</f>
        <v>0</v>
      </c>
      <c r="BF40">
        <f>IF(AND(A_kon_H1!BC40=0,A_kon_H1!BD40=1),1,0)*BF$2</f>
        <v>0</v>
      </c>
      <c r="BG40">
        <f>IF(AND(A_kon_H1!BD40=0,A_kon_H1!BE40=1),1,0)*BG$2</f>
        <v>0</v>
      </c>
      <c r="BH40">
        <f>IF(AND(A_kon_H1!BE40=0,A_kon_H1!BF40=1),1,0)*BH$2</f>
        <v>0</v>
      </c>
      <c r="BI40">
        <f>IF(AND(A_kon_H1!BF40=0,A_kon_H1!BG40=1),1,0)*BI$2</f>
        <v>0</v>
      </c>
      <c r="BJ40">
        <f>IF(AND(A_kon_H1!BG40=0,A_kon_H1!BH40=1),1,0)*BJ$2</f>
        <v>0</v>
      </c>
      <c r="BK40">
        <f>IF(AND(A_kon_H1!BH40=0,A_kon_H1!BI40=1),1,0)*BK$2</f>
        <v>0</v>
      </c>
      <c r="BL40">
        <f>IF(AND(A_kon_H1!BI40=0,A_kon_H1!BJ40=1),1,0)*BL$2</f>
        <v>0</v>
      </c>
      <c r="BM40">
        <f>IF(AND(A_kon_H1!BJ40=0,A_kon_H1!BK40=1),1,0)*BM$2</f>
        <v>0</v>
      </c>
      <c r="BN40">
        <f>IF(AND(A_kon_H1!BK40=0,A_kon_H1!BL40=1),1,0)*BN$2</f>
        <v>0</v>
      </c>
      <c r="BO40">
        <f>IF(AND(A_kon_H1!BL40=0,A_kon_H1!BM40=1),1,0)*BO$2</f>
        <v>0</v>
      </c>
      <c r="BP40">
        <f>IF(AND(A_kon_H1!BM40=0,A_kon_H1!BN40=1),1,0)*BP$2</f>
        <v>0</v>
      </c>
      <c r="BQ40">
        <f>IF(AND(A_kon_H1!BN40=0,A_kon_H1!BO40=1),1,0)*BQ$2</f>
        <v>0</v>
      </c>
      <c r="BR40">
        <f>IF(AND(A_kon_H1!BO40=0,A_kon_H1!BP40=1),1,0)*BR$2</f>
        <v>0</v>
      </c>
      <c r="BS40">
        <f>IF(AND(A_kon_H1!BP40=0,A_kon_H1!BQ40=1),1,0)*BS$2</f>
        <v>0</v>
      </c>
      <c r="BT40">
        <f>IF(AND(A_kon_H1!BQ40=0,A_kon_H1!BR40=1),1,0)*BT$2</f>
        <v>0</v>
      </c>
      <c r="BU40">
        <f>IF(AND(A_kon_H1!BR40=0,A_kon_H1!BS40=1),1,0)*BU$2</f>
        <v>0</v>
      </c>
      <c r="BV40">
        <f>IF(AND(A_kon_H1!BS40=0,A_kon_H1!BT40=1),1,0)*BV$2</f>
        <v>0</v>
      </c>
      <c r="BW40">
        <f>IF(AND(A_kon_H1!BT40=0,A_kon_H1!BU40=1),1,0)*BW$2</f>
        <v>0</v>
      </c>
      <c r="BX40">
        <f>IF(AND(A_kon_H1!BU40=0,A_kon_H1!BV40=1),1,0)*BX$2</f>
        <v>0</v>
      </c>
      <c r="BY40">
        <f>IF(AND(A_kon_H1!BV40=0,A_kon_H1!BW40=1),1,0)*BY$2</f>
        <v>0</v>
      </c>
      <c r="BZ40">
        <f>IF(AND(A_kon_H1!BW40=0,A_kon_H1!BX40=1),1,0)*BZ$2</f>
        <v>0</v>
      </c>
      <c r="CA40">
        <f>IF(AND(A_kon_H1!BX40=0,A_kon_H1!BY40=1),1,0)*CA$2</f>
        <v>0</v>
      </c>
      <c r="CB40">
        <f>IF(AND(A_kon_H1!BY40=0,A_kon_H1!BZ40=1),1,0)*CB$2</f>
        <v>0</v>
      </c>
      <c r="CC40">
        <f>IF(AND(A_kon_H1!BZ40=0,A_kon_H1!CA40=1),1,0)*CC$2</f>
        <v>0</v>
      </c>
      <c r="CD40">
        <f>IF(AND(A_kon_H1!CA40=0,A_kon_H1!CB40=1),1,0)*CD$2</f>
        <v>0</v>
      </c>
      <c r="CE40">
        <f>IF(AND(A_kon_H1!CB40=0,A_kon_H1!CC40=1),1,0)*CE$2</f>
        <v>0</v>
      </c>
      <c r="CF40">
        <f>IF(AND(A_kon_H1!CC40=0,A_kon_H1!CD40=1),1,0)*CF$2</f>
        <v>0</v>
      </c>
      <c r="CG40">
        <f>IF(AND(A_kon_H1!CD40=0,A_kon_H1!CE40=1),1,0)*CG$2</f>
        <v>0</v>
      </c>
      <c r="CH40">
        <f>IF(AND(A_kon_H1!CE40=0,A_kon_H1!CF40=1),1,0)*CH$2</f>
        <v>0</v>
      </c>
      <c r="CI40">
        <f>IF(AND(A_kon_H1!CF40=0,A_kon_H1!CG40=1),1,0)*CI$2</f>
        <v>0</v>
      </c>
      <c r="CJ40">
        <f>IF(AND(A_kon_H1!CG40=0,A_kon_H1!CH40=1),1,0)*CJ$2</f>
        <v>0</v>
      </c>
      <c r="CK40">
        <f>IF(AND(A_kon_H1!CH40=0,A_kon_H1!CI40=1),1,0)*CK$2</f>
        <v>0</v>
      </c>
      <c r="CL40">
        <f>IF(AND(A_kon_H1!CI40=0,A_kon_H1!CJ40=1),1,0)*CL$2</f>
        <v>0</v>
      </c>
      <c r="CM40">
        <f>IF(AND(A_kon_H1!CJ40=0,A_kon_H1!CK40=1),1,0)*CM$2</f>
        <v>0</v>
      </c>
      <c r="CN40">
        <f>IF(AND(A_kon_H1!CK40=0,A_kon_H1!CL40=1),1,0)*CN$2</f>
        <v>0</v>
      </c>
      <c r="CO40">
        <f>IF(AND(A_kon_H1!CL40=0,A_kon_H1!CM40=1),1,0)*CO$2</f>
        <v>0</v>
      </c>
      <c r="CP40">
        <f>IF(AND(A_kon_H1!CM40=0,A_kon_H1!CN40=1),1,0)*CP$2</f>
        <v>0</v>
      </c>
      <c r="CQ40">
        <f>IF(AND(A_kon_H1!CN40=0,A_kon_H1!CO40=1),1,0)*CQ$2</f>
        <v>0</v>
      </c>
      <c r="CR40">
        <f>IF(AND(A_kon_H1!CO40=0,A_kon_H1!CP40=1),1,0)*CR$2</f>
        <v>0</v>
      </c>
      <c r="CS40">
        <f>IF(AND(A_kon_H1!CP40=0,A_kon_H1!CQ40=1),1,0)*CS$2</f>
        <v>0</v>
      </c>
      <c r="CT40">
        <f>IF(AND(A_kon_H1!CQ40=0,A_kon_H1!CR40=1),1,0)*CT$2</f>
        <v>0</v>
      </c>
      <c r="CU40">
        <f>IF(AND(A_kon_H1!CR40=0,A_kon_H1!CS40=1),1,0)*CU$2</f>
        <v>0</v>
      </c>
      <c r="CV40">
        <f>IF(AND(A_kon_H1!CS40=0,A_kon_H1!CT40=1),1,0)*CV$2</f>
        <v>0</v>
      </c>
      <c r="CW40">
        <f>IF(AND(A_kon_H1!CT40=0,A_kon_H1!CU40=1),1,0)*CW$2</f>
        <v>0</v>
      </c>
      <c r="CX40">
        <f>IF(AND(A_kon_H1!CU40=0,A_kon_H1!CV40=1),1,0)*CX$2</f>
        <v>0</v>
      </c>
      <c r="CY40">
        <f>IF(AND(A_kon_H1!CV40=0,A_kon_H1!CW40=1),1,0)*CY$2</f>
        <v>0</v>
      </c>
      <c r="CZ40">
        <f>IF(AND(A_kon_H1!CW40=0,A_kon_H1!CX40=1),1,0)*CZ$2</f>
        <v>0</v>
      </c>
    </row>
    <row r="41" spans="1:104" x14ac:dyDescent="0.25">
      <c r="A41" s="6">
        <v>213.22225552023903</v>
      </c>
      <c r="B41" s="6">
        <f t="shared" si="0"/>
        <v>193.5</v>
      </c>
      <c r="C41" s="4">
        <f>(A41/$E$2)^($B$1-1)-(B41/$E$2)^($B$1-1)</f>
        <v>1.2738807961859076E-2</v>
      </c>
      <c r="E41">
        <f>IF(AND(A_kon_H1!B41=0,A_kon_H1!C41=1),1,0)*E$2</f>
        <v>0</v>
      </c>
      <c r="F41">
        <f>IF(AND(A_kon_H1!C41=0,A_kon_H1!D41=1),1,0)*F$2</f>
        <v>0</v>
      </c>
      <c r="G41">
        <f>IF(AND(A_kon_H1!D41=0,A_kon_H1!E41=1),1,0)*G$2</f>
        <v>0</v>
      </c>
      <c r="H41">
        <f>IF(AND(A_kon_H1!E41=0,A_kon_H1!F41=1),1,0)*H$2</f>
        <v>193.5</v>
      </c>
      <c r="I41">
        <f>IF(AND(A_kon_H1!F41=0,A_kon_H1!G41=1),1,0)*I$2</f>
        <v>0</v>
      </c>
      <c r="J41">
        <f>IF(AND(A_kon_H1!G41=0,A_kon_H1!H41=1),1,0)*J$2</f>
        <v>0</v>
      </c>
      <c r="K41">
        <f>IF(AND(A_kon_H1!H41=0,A_kon_H1!I41=1),1,0)*K$2</f>
        <v>0</v>
      </c>
      <c r="L41">
        <f>IF(AND(A_kon_H1!I41=0,A_kon_H1!J41=1),1,0)*L$2</f>
        <v>0</v>
      </c>
      <c r="M41">
        <f>IF(AND(A_kon_H1!J41=0,A_kon_H1!K41=1),1,0)*M$2</f>
        <v>0</v>
      </c>
      <c r="N41">
        <f>IF(AND(A_kon_H1!K41=0,A_kon_H1!L41=1),1,0)*N$2</f>
        <v>0</v>
      </c>
      <c r="O41">
        <f>IF(AND(A_kon_H1!L41=0,A_kon_H1!M41=1),1,0)*O$2</f>
        <v>0</v>
      </c>
      <c r="P41">
        <f>IF(AND(A_kon_H1!M41=0,A_kon_H1!N41=1),1,0)*P$2</f>
        <v>0</v>
      </c>
      <c r="Q41">
        <f>IF(AND(A_kon_H1!N41=0,A_kon_H1!O41=1),1,0)*Q$2</f>
        <v>0</v>
      </c>
      <c r="R41">
        <f>IF(AND(A_kon_H1!O41=0,A_kon_H1!P41=1),1,0)*R$2</f>
        <v>0</v>
      </c>
      <c r="S41">
        <f>IF(AND(A_kon_H1!P41=0,A_kon_H1!Q41=1),1,0)*S$2</f>
        <v>0</v>
      </c>
      <c r="T41">
        <f>IF(AND(A_kon_H1!Q41=0,A_kon_H1!R41=1),1,0)*T$2</f>
        <v>0</v>
      </c>
      <c r="U41">
        <f>IF(AND(A_kon_H1!R41=0,A_kon_H1!S41=1),1,0)*U$2</f>
        <v>0</v>
      </c>
      <c r="V41">
        <f>IF(AND(A_kon_H1!S41=0,A_kon_H1!T41=1),1,0)*V$2</f>
        <v>0</v>
      </c>
      <c r="W41">
        <f>IF(AND(A_kon_H1!T41=0,A_kon_H1!U41=1),1,0)*W$2</f>
        <v>0</v>
      </c>
      <c r="X41">
        <f>IF(AND(A_kon_H1!U41=0,A_kon_H1!V41=1),1,0)*X$2</f>
        <v>0</v>
      </c>
      <c r="Y41">
        <f>IF(AND(A_kon_H1!V41=0,A_kon_H1!W41=1),1,0)*Y$2</f>
        <v>0</v>
      </c>
      <c r="Z41">
        <f>IF(AND(A_kon_H1!W41=0,A_kon_H1!X41=1),1,0)*Z$2</f>
        <v>0</v>
      </c>
      <c r="AA41">
        <f>IF(AND(A_kon_H1!X41=0,A_kon_H1!Y41=1),1,0)*AA$2</f>
        <v>0</v>
      </c>
      <c r="AB41">
        <f>IF(AND(A_kon_H1!Y41=0,A_kon_H1!Z41=1),1,0)*AB$2</f>
        <v>0</v>
      </c>
      <c r="AC41">
        <f>IF(AND(A_kon_H1!Z41=0,A_kon_H1!AA41=1),1,0)*AC$2</f>
        <v>0</v>
      </c>
      <c r="AD41">
        <f>IF(AND(A_kon_H1!AA41=0,A_kon_H1!AB41=1),1,0)*AD$2</f>
        <v>0</v>
      </c>
      <c r="AE41">
        <f>IF(AND(A_kon_H1!AB41=0,A_kon_H1!AC41=1),1,0)*AE$2</f>
        <v>0</v>
      </c>
      <c r="AF41">
        <f>IF(AND(A_kon_H1!AC41=0,A_kon_H1!AD41=1),1,0)*AF$2</f>
        <v>0</v>
      </c>
      <c r="AG41">
        <f>IF(AND(A_kon_H1!AD41=0,A_kon_H1!AE41=1),1,0)*AG$2</f>
        <v>0</v>
      </c>
      <c r="AH41">
        <f>IF(AND(A_kon_H1!AE41=0,A_kon_H1!AF41=1),1,0)*AH$2</f>
        <v>0</v>
      </c>
      <c r="AI41">
        <f>IF(AND(A_kon_H1!AF41=0,A_kon_H1!AG41=1),1,0)*AI$2</f>
        <v>0</v>
      </c>
      <c r="AJ41">
        <f>IF(AND(A_kon_H1!AG41=0,A_kon_H1!AH41=1),1,0)*AJ$2</f>
        <v>0</v>
      </c>
      <c r="AK41">
        <f>IF(AND(A_kon_H1!AH41=0,A_kon_H1!AI41=1),1,0)*AK$2</f>
        <v>0</v>
      </c>
      <c r="AL41">
        <f>IF(AND(A_kon_H1!AI41=0,A_kon_H1!AJ41=1),1,0)*AL$2</f>
        <v>0</v>
      </c>
      <c r="AM41">
        <f>IF(AND(A_kon_H1!AJ41=0,A_kon_H1!AK41=1),1,0)*AM$2</f>
        <v>0</v>
      </c>
      <c r="AN41">
        <f>IF(AND(A_kon_H1!AK41=0,A_kon_H1!AL41=1),1,0)*AN$2</f>
        <v>0</v>
      </c>
      <c r="AO41">
        <f>IF(AND(A_kon_H1!AL41=0,A_kon_H1!AM41=1),1,0)*AO$2</f>
        <v>0</v>
      </c>
      <c r="AP41">
        <f>IF(AND(A_kon_H1!AM41=0,A_kon_H1!AN41=1),1,0)*AP$2</f>
        <v>0</v>
      </c>
      <c r="AQ41">
        <f>IF(AND(A_kon_H1!AN41=0,A_kon_H1!AO41=1),1,0)*AQ$2</f>
        <v>0</v>
      </c>
      <c r="AR41">
        <f>IF(AND(A_kon_H1!AO41=0,A_kon_H1!AP41=1),1,0)*AR$2</f>
        <v>0</v>
      </c>
      <c r="AS41">
        <f>IF(AND(A_kon_H1!AP41=0,A_kon_H1!AQ41=1),1,0)*AS$2</f>
        <v>0</v>
      </c>
      <c r="AT41">
        <f>IF(AND(A_kon_H1!AQ41=0,A_kon_H1!AR41=1),1,0)*AT$2</f>
        <v>0</v>
      </c>
      <c r="AU41">
        <f>IF(AND(A_kon_H1!AR41=0,A_kon_H1!AS41=1),1,0)*AU$2</f>
        <v>0</v>
      </c>
      <c r="AV41">
        <f>IF(AND(A_kon_H1!AS41=0,A_kon_H1!AT41=1),1,0)*AV$2</f>
        <v>0</v>
      </c>
      <c r="AW41">
        <f>IF(AND(A_kon_H1!AT41=0,A_kon_H1!AU41=1),1,0)*AW$2</f>
        <v>0</v>
      </c>
      <c r="AX41">
        <f>IF(AND(A_kon_H1!AU41=0,A_kon_H1!AV41=1),1,0)*AX$2</f>
        <v>0</v>
      </c>
      <c r="AY41">
        <f>IF(AND(A_kon_H1!AV41=0,A_kon_H1!AW41=1),1,0)*AY$2</f>
        <v>0</v>
      </c>
      <c r="AZ41">
        <f>IF(AND(A_kon_H1!AW41=0,A_kon_H1!AX41=1),1,0)*AZ$2</f>
        <v>0</v>
      </c>
      <c r="BA41">
        <f>IF(AND(A_kon_H1!AX41=0,A_kon_H1!AY41=1),1,0)*BA$2</f>
        <v>0</v>
      </c>
      <c r="BB41">
        <f>IF(AND(A_kon_H1!AY41=0,A_kon_H1!AZ41=1),1,0)*BB$2</f>
        <v>0</v>
      </c>
      <c r="BC41">
        <f>IF(AND(A_kon_H1!AZ41=0,A_kon_H1!BA41=1),1,0)*BC$2</f>
        <v>0</v>
      </c>
      <c r="BD41">
        <f>IF(AND(A_kon_H1!BA41=0,A_kon_H1!BB41=1),1,0)*BD$2</f>
        <v>0</v>
      </c>
      <c r="BE41">
        <f>IF(AND(A_kon_H1!BB41=0,A_kon_H1!BC41=1),1,0)*BE$2</f>
        <v>0</v>
      </c>
      <c r="BF41">
        <f>IF(AND(A_kon_H1!BC41=0,A_kon_H1!BD41=1),1,0)*BF$2</f>
        <v>0</v>
      </c>
      <c r="BG41">
        <f>IF(AND(A_kon_H1!BD41=0,A_kon_H1!BE41=1),1,0)*BG$2</f>
        <v>0</v>
      </c>
      <c r="BH41">
        <f>IF(AND(A_kon_H1!BE41=0,A_kon_H1!BF41=1),1,0)*BH$2</f>
        <v>0</v>
      </c>
      <c r="BI41">
        <f>IF(AND(A_kon_H1!BF41=0,A_kon_H1!BG41=1),1,0)*BI$2</f>
        <v>0</v>
      </c>
      <c r="BJ41">
        <f>IF(AND(A_kon_H1!BG41=0,A_kon_H1!BH41=1),1,0)*BJ$2</f>
        <v>0</v>
      </c>
      <c r="BK41">
        <f>IF(AND(A_kon_H1!BH41=0,A_kon_H1!BI41=1),1,0)*BK$2</f>
        <v>0</v>
      </c>
      <c r="BL41">
        <f>IF(AND(A_kon_H1!BI41=0,A_kon_H1!BJ41=1),1,0)*BL$2</f>
        <v>0</v>
      </c>
      <c r="BM41">
        <f>IF(AND(A_kon_H1!BJ41=0,A_kon_H1!BK41=1),1,0)*BM$2</f>
        <v>0</v>
      </c>
      <c r="BN41">
        <f>IF(AND(A_kon_H1!BK41=0,A_kon_H1!BL41=1),1,0)*BN$2</f>
        <v>0</v>
      </c>
      <c r="BO41">
        <f>IF(AND(A_kon_H1!BL41=0,A_kon_H1!BM41=1),1,0)*BO$2</f>
        <v>0</v>
      </c>
      <c r="BP41">
        <f>IF(AND(A_kon_H1!BM41=0,A_kon_H1!BN41=1),1,0)*BP$2</f>
        <v>0</v>
      </c>
      <c r="BQ41">
        <f>IF(AND(A_kon_H1!BN41=0,A_kon_H1!BO41=1),1,0)*BQ$2</f>
        <v>0</v>
      </c>
      <c r="BR41">
        <f>IF(AND(A_kon_H1!BO41=0,A_kon_H1!BP41=1),1,0)*BR$2</f>
        <v>0</v>
      </c>
      <c r="BS41">
        <f>IF(AND(A_kon_H1!BP41=0,A_kon_H1!BQ41=1),1,0)*BS$2</f>
        <v>0</v>
      </c>
      <c r="BT41">
        <f>IF(AND(A_kon_H1!BQ41=0,A_kon_H1!BR41=1),1,0)*BT$2</f>
        <v>0</v>
      </c>
      <c r="BU41">
        <f>IF(AND(A_kon_H1!BR41=0,A_kon_H1!BS41=1),1,0)*BU$2</f>
        <v>0</v>
      </c>
      <c r="BV41">
        <f>IF(AND(A_kon_H1!BS41=0,A_kon_H1!BT41=1),1,0)*BV$2</f>
        <v>0</v>
      </c>
      <c r="BW41">
        <f>IF(AND(A_kon_H1!BT41=0,A_kon_H1!BU41=1),1,0)*BW$2</f>
        <v>0</v>
      </c>
      <c r="BX41">
        <f>IF(AND(A_kon_H1!BU41=0,A_kon_H1!BV41=1),1,0)*BX$2</f>
        <v>0</v>
      </c>
      <c r="BY41">
        <f>IF(AND(A_kon_H1!BV41=0,A_kon_H1!BW41=1),1,0)*BY$2</f>
        <v>0</v>
      </c>
      <c r="BZ41">
        <f>IF(AND(A_kon_H1!BW41=0,A_kon_H1!BX41=1),1,0)*BZ$2</f>
        <v>0</v>
      </c>
      <c r="CA41">
        <f>IF(AND(A_kon_H1!BX41=0,A_kon_H1!BY41=1),1,0)*CA$2</f>
        <v>0</v>
      </c>
      <c r="CB41">
        <f>IF(AND(A_kon_H1!BY41=0,A_kon_H1!BZ41=1),1,0)*CB$2</f>
        <v>0</v>
      </c>
      <c r="CC41">
        <f>IF(AND(A_kon_H1!BZ41=0,A_kon_H1!CA41=1),1,0)*CC$2</f>
        <v>0</v>
      </c>
      <c r="CD41">
        <f>IF(AND(A_kon_H1!CA41=0,A_kon_H1!CB41=1),1,0)*CD$2</f>
        <v>0</v>
      </c>
      <c r="CE41">
        <f>IF(AND(A_kon_H1!CB41=0,A_kon_H1!CC41=1),1,0)*CE$2</f>
        <v>0</v>
      </c>
      <c r="CF41">
        <f>IF(AND(A_kon_H1!CC41=0,A_kon_H1!CD41=1),1,0)*CF$2</f>
        <v>0</v>
      </c>
      <c r="CG41">
        <f>IF(AND(A_kon_H1!CD41=0,A_kon_H1!CE41=1),1,0)*CG$2</f>
        <v>0</v>
      </c>
      <c r="CH41">
        <f>IF(AND(A_kon_H1!CE41=0,A_kon_H1!CF41=1),1,0)*CH$2</f>
        <v>0</v>
      </c>
      <c r="CI41">
        <f>IF(AND(A_kon_H1!CF41=0,A_kon_H1!CG41=1),1,0)*CI$2</f>
        <v>0</v>
      </c>
      <c r="CJ41">
        <f>IF(AND(A_kon_H1!CG41=0,A_kon_H1!CH41=1),1,0)*CJ$2</f>
        <v>0</v>
      </c>
      <c r="CK41">
        <f>IF(AND(A_kon_H1!CH41=0,A_kon_H1!CI41=1),1,0)*CK$2</f>
        <v>0</v>
      </c>
      <c r="CL41">
        <f>IF(AND(A_kon_H1!CI41=0,A_kon_H1!CJ41=1),1,0)*CL$2</f>
        <v>0</v>
      </c>
      <c r="CM41">
        <f>IF(AND(A_kon_H1!CJ41=0,A_kon_H1!CK41=1),1,0)*CM$2</f>
        <v>0</v>
      </c>
      <c r="CN41">
        <f>IF(AND(A_kon_H1!CK41=0,A_kon_H1!CL41=1),1,0)*CN$2</f>
        <v>0</v>
      </c>
      <c r="CO41">
        <f>IF(AND(A_kon_H1!CL41=0,A_kon_H1!CM41=1),1,0)*CO$2</f>
        <v>0</v>
      </c>
      <c r="CP41">
        <f>IF(AND(A_kon_H1!CM41=0,A_kon_H1!CN41=1),1,0)*CP$2</f>
        <v>0</v>
      </c>
      <c r="CQ41">
        <f>IF(AND(A_kon_H1!CN41=0,A_kon_H1!CO41=1),1,0)*CQ$2</f>
        <v>0</v>
      </c>
      <c r="CR41">
        <f>IF(AND(A_kon_H1!CO41=0,A_kon_H1!CP41=1),1,0)*CR$2</f>
        <v>0</v>
      </c>
      <c r="CS41">
        <f>IF(AND(A_kon_H1!CP41=0,A_kon_H1!CQ41=1),1,0)*CS$2</f>
        <v>0</v>
      </c>
      <c r="CT41">
        <f>IF(AND(A_kon_H1!CQ41=0,A_kon_H1!CR41=1),1,0)*CT$2</f>
        <v>0</v>
      </c>
      <c r="CU41">
        <f>IF(AND(A_kon_H1!CR41=0,A_kon_H1!CS41=1),1,0)*CU$2</f>
        <v>0</v>
      </c>
      <c r="CV41">
        <f>IF(AND(A_kon_H1!CS41=0,A_kon_H1!CT41=1),1,0)*CV$2</f>
        <v>0</v>
      </c>
      <c r="CW41">
        <f>IF(AND(A_kon_H1!CT41=0,A_kon_H1!CU41=1),1,0)*CW$2</f>
        <v>0</v>
      </c>
      <c r="CX41">
        <f>IF(AND(A_kon_H1!CU41=0,A_kon_H1!CV41=1),1,0)*CX$2</f>
        <v>0</v>
      </c>
      <c r="CY41">
        <f>IF(AND(A_kon_H1!CV41=0,A_kon_H1!CW41=1),1,0)*CY$2</f>
        <v>0</v>
      </c>
      <c r="CZ41">
        <f>IF(AND(A_kon_H1!CW41=0,A_kon_H1!CX41=1),1,0)*CZ$2</f>
        <v>0</v>
      </c>
    </row>
    <row r="42" spans="1:104" x14ac:dyDescent="0.25">
      <c r="A42" s="6">
        <v>212.93378987938743</v>
      </c>
      <c r="B42" s="6">
        <f t="shared" si="0"/>
        <v>193.5</v>
      </c>
      <c r="C42" s="4">
        <f>(A42/$E$2)^($B$1-1)-(B42/$E$2)^($B$1-1)</f>
        <v>1.2524982868832316E-2</v>
      </c>
      <c r="E42">
        <f>IF(AND(A_kon_H1!B42=0,A_kon_H1!C42=1),1,0)*E$2</f>
        <v>0</v>
      </c>
      <c r="F42">
        <f>IF(AND(A_kon_H1!C42=0,A_kon_H1!D42=1),1,0)*F$2</f>
        <v>0</v>
      </c>
      <c r="G42">
        <f>IF(AND(A_kon_H1!D42=0,A_kon_H1!E42=1),1,0)*G$2</f>
        <v>0</v>
      </c>
      <c r="H42">
        <f>IF(AND(A_kon_H1!E42=0,A_kon_H1!F42=1),1,0)*H$2</f>
        <v>193.5</v>
      </c>
      <c r="I42">
        <f>IF(AND(A_kon_H1!F42=0,A_kon_H1!G42=1),1,0)*I$2</f>
        <v>0</v>
      </c>
      <c r="J42">
        <f>IF(AND(A_kon_H1!G42=0,A_kon_H1!H42=1),1,0)*J$2</f>
        <v>0</v>
      </c>
      <c r="K42">
        <f>IF(AND(A_kon_H1!H42=0,A_kon_H1!I42=1),1,0)*K$2</f>
        <v>0</v>
      </c>
      <c r="L42">
        <f>IF(AND(A_kon_H1!I42=0,A_kon_H1!J42=1),1,0)*L$2</f>
        <v>0</v>
      </c>
      <c r="M42">
        <f>IF(AND(A_kon_H1!J42=0,A_kon_H1!K42=1),1,0)*M$2</f>
        <v>0</v>
      </c>
      <c r="N42">
        <f>IF(AND(A_kon_H1!K42=0,A_kon_H1!L42=1),1,0)*N$2</f>
        <v>0</v>
      </c>
      <c r="O42">
        <f>IF(AND(A_kon_H1!L42=0,A_kon_H1!M42=1),1,0)*O$2</f>
        <v>0</v>
      </c>
      <c r="P42">
        <f>IF(AND(A_kon_H1!M42=0,A_kon_H1!N42=1),1,0)*P$2</f>
        <v>0</v>
      </c>
      <c r="Q42">
        <f>IF(AND(A_kon_H1!N42=0,A_kon_H1!O42=1),1,0)*Q$2</f>
        <v>0</v>
      </c>
      <c r="R42">
        <f>IF(AND(A_kon_H1!O42=0,A_kon_H1!P42=1),1,0)*R$2</f>
        <v>0</v>
      </c>
      <c r="S42">
        <f>IF(AND(A_kon_H1!P42=0,A_kon_H1!Q42=1),1,0)*S$2</f>
        <v>0</v>
      </c>
      <c r="T42">
        <f>IF(AND(A_kon_H1!Q42=0,A_kon_H1!R42=1),1,0)*T$2</f>
        <v>0</v>
      </c>
      <c r="U42">
        <f>IF(AND(A_kon_H1!R42=0,A_kon_H1!S42=1),1,0)*U$2</f>
        <v>0</v>
      </c>
      <c r="V42">
        <f>IF(AND(A_kon_H1!S42=0,A_kon_H1!T42=1),1,0)*V$2</f>
        <v>0</v>
      </c>
      <c r="W42">
        <f>IF(AND(A_kon_H1!T42=0,A_kon_H1!U42=1),1,0)*W$2</f>
        <v>0</v>
      </c>
      <c r="X42">
        <f>IF(AND(A_kon_H1!U42=0,A_kon_H1!V42=1),1,0)*X$2</f>
        <v>0</v>
      </c>
      <c r="Y42">
        <f>IF(AND(A_kon_H1!V42=0,A_kon_H1!W42=1),1,0)*Y$2</f>
        <v>0</v>
      </c>
      <c r="Z42">
        <f>IF(AND(A_kon_H1!W42=0,A_kon_H1!X42=1),1,0)*Z$2</f>
        <v>0</v>
      </c>
      <c r="AA42">
        <f>IF(AND(A_kon_H1!X42=0,A_kon_H1!Y42=1),1,0)*AA$2</f>
        <v>0</v>
      </c>
      <c r="AB42">
        <f>IF(AND(A_kon_H1!Y42=0,A_kon_H1!Z42=1),1,0)*AB$2</f>
        <v>0</v>
      </c>
      <c r="AC42">
        <f>IF(AND(A_kon_H1!Z42=0,A_kon_H1!AA42=1),1,0)*AC$2</f>
        <v>0</v>
      </c>
      <c r="AD42">
        <f>IF(AND(A_kon_H1!AA42=0,A_kon_H1!AB42=1),1,0)*AD$2</f>
        <v>0</v>
      </c>
      <c r="AE42">
        <f>IF(AND(A_kon_H1!AB42=0,A_kon_H1!AC42=1),1,0)*AE$2</f>
        <v>0</v>
      </c>
      <c r="AF42">
        <f>IF(AND(A_kon_H1!AC42=0,A_kon_H1!AD42=1),1,0)*AF$2</f>
        <v>0</v>
      </c>
      <c r="AG42">
        <f>IF(AND(A_kon_H1!AD42=0,A_kon_H1!AE42=1),1,0)*AG$2</f>
        <v>0</v>
      </c>
      <c r="AH42">
        <f>IF(AND(A_kon_H1!AE42=0,A_kon_H1!AF42=1),1,0)*AH$2</f>
        <v>0</v>
      </c>
      <c r="AI42">
        <f>IF(AND(A_kon_H1!AF42=0,A_kon_H1!AG42=1),1,0)*AI$2</f>
        <v>0</v>
      </c>
      <c r="AJ42">
        <f>IF(AND(A_kon_H1!AG42=0,A_kon_H1!AH42=1),1,0)*AJ$2</f>
        <v>0</v>
      </c>
      <c r="AK42">
        <f>IF(AND(A_kon_H1!AH42=0,A_kon_H1!AI42=1),1,0)*AK$2</f>
        <v>0</v>
      </c>
      <c r="AL42">
        <f>IF(AND(A_kon_H1!AI42=0,A_kon_H1!AJ42=1),1,0)*AL$2</f>
        <v>0</v>
      </c>
      <c r="AM42">
        <f>IF(AND(A_kon_H1!AJ42=0,A_kon_H1!AK42=1),1,0)*AM$2</f>
        <v>0</v>
      </c>
      <c r="AN42">
        <f>IF(AND(A_kon_H1!AK42=0,A_kon_H1!AL42=1),1,0)*AN$2</f>
        <v>0</v>
      </c>
      <c r="AO42">
        <f>IF(AND(A_kon_H1!AL42=0,A_kon_H1!AM42=1),1,0)*AO$2</f>
        <v>0</v>
      </c>
      <c r="AP42">
        <f>IF(AND(A_kon_H1!AM42=0,A_kon_H1!AN42=1),1,0)*AP$2</f>
        <v>0</v>
      </c>
      <c r="AQ42">
        <f>IF(AND(A_kon_H1!AN42=0,A_kon_H1!AO42=1),1,0)*AQ$2</f>
        <v>0</v>
      </c>
      <c r="AR42">
        <f>IF(AND(A_kon_H1!AO42=0,A_kon_H1!AP42=1),1,0)*AR$2</f>
        <v>0</v>
      </c>
      <c r="AS42">
        <f>IF(AND(A_kon_H1!AP42=0,A_kon_H1!AQ42=1),1,0)*AS$2</f>
        <v>0</v>
      </c>
      <c r="AT42">
        <f>IF(AND(A_kon_H1!AQ42=0,A_kon_H1!AR42=1),1,0)*AT$2</f>
        <v>0</v>
      </c>
      <c r="AU42">
        <f>IF(AND(A_kon_H1!AR42=0,A_kon_H1!AS42=1),1,0)*AU$2</f>
        <v>0</v>
      </c>
      <c r="AV42">
        <f>IF(AND(A_kon_H1!AS42=0,A_kon_H1!AT42=1),1,0)*AV$2</f>
        <v>0</v>
      </c>
      <c r="AW42">
        <f>IF(AND(A_kon_H1!AT42=0,A_kon_H1!AU42=1),1,0)*AW$2</f>
        <v>0</v>
      </c>
      <c r="AX42">
        <f>IF(AND(A_kon_H1!AU42=0,A_kon_H1!AV42=1),1,0)*AX$2</f>
        <v>0</v>
      </c>
      <c r="AY42">
        <f>IF(AND(A_kon_H1!AV42=0,A_kon_H1!AW42=1),1,0)*AY$2</f>
        <v>0</v>
      </c>
      <c r="AZ42">
        <f>IF(AND(A_kon_H1!AW42=0,A_kon_H1!AX42=1),1,0)*AZ$2</f>
        <v>0</v>
      </c>
      <c r="BA42">
        <f>IF(AND(A_kon_H1!AX42=0,A_kon_H1!AY42=1),1,0)*BA$2</f>
        <v>0</v>
      </c>
      <c r="BB42">
        <f>IF(AND(A_kon_H1!AY42=0,A_kon_H1!AZ42=1),1,0)*BB$2</f>
        <v>0</v>
      </c>
      <c r="BC42">
        <f>IF(AND(A_kon_H1!AZ42=0,A_kon_H1!BA42=1),1,0)*BC$2</f>
        <v>0</v>
      </c>
      <c r="BD42">
        <f>IF(AND(A_kon_H1!BA42=0,A_kon_H1!BB42=1),1,0)*BD$2</f>
        <v>0</v>
      </c>
      <c r="BE42">
        <f>IF(AND(A_kon_H1!BB42=0,A_kon_H1!BC42=1),1,0)*BE$2</f>
        <v>0</v>
      </c>
      <c r="BF42">
        <f>IF(AND(A_kon_H1!BC42=0,A_kon_H1!BD42=1),1,0)*BF$2</f>
        <v>0</v>
      </c>
      <c r="BG42">
        <f>IF(AND(A_kon_H1!BD42=0,A_kon_H1!BE42=1),1,0)*BG$2</f>
        <v>0</v>
      </c>
      <c r="BH42">
        <f>IF(AND(A_kon_H1!BE42=0,A_kon_H1!BF42=1),1,0)*BH$2</f>
        <v>0</v>
      </c>
      <c r="BI42">
        <f>IF(AND(A_kon_H1!BF42=0,A_kon_H1!BG42=1),1,0)*BI$2</f>
        <v>0</v>
      </c>
      <c r="BJ42">
        <f>IF(AND(A_kon_H1!BG42=0,A_kon_H1!BH42=1),1,0)*BJ$2</f>
        <v>0</v>
      </c>
      <c r="BK42">
        <f>IF(AND(A_kon_H1!BH42=0,A_kon_H1!BI42=1),1,0)*BK$2</f>
        <v>0</v>
      </c>
      <c r="BL42">
        <f>IF(AND(A_kon_H1!BI42=0,A_kon_H1!BJ42=1),1,0)*BL$2</f>
        <v>0</v>
      </c>
      <c r="BM42">
        <f>IF(AND(A_kon_H1!BJ42=0,A_kon_H1!BK42=1),1,0)*BM$2</f>
        <v>0</v>
      </c>
      <c r="BN42">
        <f>IF(AND(A_kon_H1!BK42=0,A_kon_H1!BL42=1),1,0)*BN$2</f>
        <v>0</v>
      </c>
      <c r="BO42">
        <f>IF(AND(A_kon_H1!BL42=0,A_kon_H1!BM42=1),1,0)*BO$2</f>
        <v>0</v>
      </c>
      <c r="BP42">
        <f>IF(AND(A_kon_H1!BM42=0,A_kon_H1!BN42=1),1,0)*BP$2</f>
        <v>0</v>
      </c>
      <c r="BQ42">
        <f>IF(AND(A_kon_H1!BN42=0,A_kon_H1!BO42=1),1,0)*BQ$2</f>
        <v>0</v>
      </c>
      <c r="BR42">
        <f>IF(AND(A_kon_H1!BO42=0,A_kon_H1!BP42=1),1,0)*BR$2</f>
        <v>0</v>
      </c>
      <c r="BS42">
        <f>IF(AND(A_kon_H1!BP42=0,A_kon_H1!BQ42=1),1,0)*BS$2</f>
        <v>0</v>
      </c>
      <c r="BT42">
        <f>IF(AND(A_kon_H1!BQ42=0,A_kon_H1!BR42=1),1,0)*BT$2</f>
        <v>0</v>
      </c>
      <c r="BU42">
        <f>IF(AND(A_kon_H1!BR42=0,A_kon_H1!BS42=1),1,0)*BU$2</f>
        <v>0</v>
      </c>
      <c r="BV42">
        <f>IF(AND(A_kon_H1!BS42=0,A_kon_H1!BT42=1),1,0)*BV$2</f>
        <v>0</v>
      </c>
      <c r="BW42">
        <f>IF(AND(A_kon_H1!BT42=0,A_kon_H1!BU42=1),1,0)*BW$2</f>
        <v>0</v>
      </c>
      <c r="BX42">
        <f>IF(AND(A_kon_H1!BU42=0,A_kon_H1!BV42=1),1,0)*BX$2</f>
        <v>0</v>
      </c>
      <c r="BY42">
        <f>IF(AND(A_kon_H1!BV42=0,A_kon_H1!BW42=1),1,0)*BY$2</f>
        <v>0</v>
      </c>
      <c r="BZ42">
        <f>IF(AND(A_kon_H1!BW42=0,A_kon_H1!BX42=1),1,0)*BZ$2</f>
        <v>0</v>
      </c>
      <c r="CA42">
        <f>IF(AND(A_kon_H1!BX42=0,A_kon_H1!BY42=1),1,0)*CA$2</f>
        <v>0</v>
      </c>
      <c r="CB42">
        <f>IF(AND(A_kon_H1!BY42=0,A_kon_H1!BZ42=1),1,0)*CB$2</f>
        <v>0</v>
      </c>
      <c r="CC42">
        <f>IF(AND(A_kon_H1!BZ42=0,A_kon_H1!CA42=1),1,0)*CC$2</f>
        <v>0</v>
      </c>
      <c r="CD42">
        <f>IF(AND(A_kon_H1!CA42=0,A_kon_H1!CB42=1),1,0)*CD$2</f>
        <v>0</v>
      </c>
      <c r="CE42">
        <f>IF(AND(A_kon_H1!CB42=0,A_kon_H1!CC42=1),1,0)*CE$2</f>
        <v>0</v>
      </c>
      <c r="CF42">
        <f>IF(AND(A_kon_H1!CC42=0,A_kon_H1!CD42=1),1,0)*CF$2</f>
        <v>0</v>
      </c>
      <c r="CG42">
        <f>IF(AND(A_kon_H1!CD42=0,A_kon_H1!CE42=1),1,0)*CG$2</f>
        <v>0</v>
      </c>
      <c r="CH42">
        <f>IF(AND(A_kon_H1!CE42=0,A_kon_H1!CF42=1),1,0)*CH$2</f>
        <v>0</v>
      </c>
      <c r="CI42">
        <f>IF(AND(A_kon_H1!CF42=0,A_kon_H1!CG42=1),1,0)*CI$2</f>
        <v>0</v>
      </c>
      <c r="CJ42">
        <f>IF(AND(A_kon_H1!CG42=0,A_kon_H1!CH42=1),1,0)*CJ$2</f>
        <v>0</v>
      </c>
      <c r="CK42">
        <f>IF(AND(A_kon_H1!CH42=0,A_kon_H1!CI42=1),1,0)*CK$2</f>
        <v>0</v>
      </c>
      <c r="CL42">
        <f>IF(AND(A_kon_H1!CI42=0,A_kon_H1!CJ42=1),1,0)*CL$2</f>
        <v>0</v>
      </c>
      <c r="CM42">
        <f>IF(AND(A_kon_H1!CJ42=0,A_kon_H1!CK42=1),1,0)*CM$2</f>
        <v>0</v>
      </c>
      <c r="CN42">
        <f>IF(AND(A_kon_H1!CK42=0,A_kon_H1!CL42=1),1,0)*CN$2</f>
        <v>0</v>
      </c>
      <c r="CO42">
        <f>IF(AND(A_kon_H1!CL42=0,A_kon_H1!CM42=1),1,0)*CO$2</f>
        <v>0</v>
      </c>
      <c r="CP42">
        <f>IF(AND(A_kon_H1!CM42=0,A_kon_H1!CN42=1),1,0)*CP$2</f>
        <v>0</v>
      </c>
      <c r="CQ42">
        <f>IF(AND(A_kon_H1!CN42=0,A_kon_H1!CO42=1),1,0)*CQ$2</f>
        <v>0</v>
      </c>
      <c r="CR42">
        <f>IF(AND(A_kon_H1!CO42=0,A_kon_H1!CP42=1),1,0)*CR$2</f>
        <v>0</v>
      </c>
      <c r="CS42">
        <f>IF(AND(A_kon_H1!CP42=0,A_kon_H1!CQ42=1),1,0)*CS$2</f>
        <v>0</v>
      </c>
      <c r="CT42">
        <f>IF(AND(A_kon_H1!CQ42=0,A_kon_H1!CR42=1),1,0)*CT$2</f>
        <v>0</v>
      </c>
      <c r="CU42">
        <f>IF(AND(A_kon_H1!CR42=0,A_kon_H1!CS42=1),1,0)*CU$2</f>
        <v>0</v>
      </c>
      <c r="CV42">
        <f>IF(AND(A_kon_H1!CS42=0,A_kon_H1!CT42=1),1,0)*CV$2</f>
        <v>0</v>
      </c>
      <c r="CW42">
        <f>IF(AND(A_kon_H1!CT42=0,A_kon_H1!CU42=1),1,0)*CW$2</f>
        <v>0</v>
      </c>
      <c r="CX42">
        <f>IF(AND(A_kon_H1!CU42=0,A_kon_H1!CV42=1),1,0)*CX$2</f>
        <v>0</v>
      </c>
      <c r="CY42">
        <f>IF(AND(A_kon_H1!CV42=0,A_kon_H1!CW42=1),1,0)*CY$2</f>
        <v>0</v>
      </c>
      <c r="CZ42">
        <f>IF(AND(A_kon_H1!CW42=0,A_kon_H1!CX42=1),1,0)*CZ$2</f>
        <v>0</v>
      </c>
    </row>
    <row r="43" spans="1:104" x14ac:dyDescent="0.25">
      <c r="A43" s="6" t="str">
        <v xml:space="preserve"> </v>
      </c>
      <c r="B43" s="6"/>
      <c r="C43" s="4"/>
    </row>
    <row r="44" spans="1:104" x14ac:dyDescent="0.25">
      <c r="A44" s="6">
        <v>213.22225552023903</v>
      </c>
      <c r="B44" s="6">
        <f t="shared" si="0"/>
        <v>193.5</v>
      </c>
      <c r="C44" s="4">
        <f>(A44/$E$2)^($B$1-1)-(B44/$E$2)^($B$1-1)</f>
        <v>1.2738807961859076E-2</v>
      </c>
      <c r="E44">
        <f>IF(AND(A_kon_H1!B44=0,A_kon_H1!C44=1),1,0)*E$2</f>
        <v>0</v>
      </c>
      <c r="F44">
        <f>IF(AND(A_kon_H1!C44=0,A_kon_H1!D44=1),1,0)*F$2</f>
        <v>0</v>
      </c>
      <c r="G44">
        <f>IF(AND(A_kon_H1!D44=0,A_kon_H1!E44=1),1,0)*G$2</f>
        <v>0</v>
      </c>
      <c r="H44">
        <f>IF(AND(A_kon_H1!E44=0,A_kon_H1!F44=1),1,0)*H$2</f>
        <v>193.5</v>
      </c>
      <c r="I44">
        <f>IF(AND(A_kon_H1!F44=0,A_kon_H1!G44=1),1,0)*I$2</f>
        <v>0</v>
      </c>
      <c r="J44">
        <f>IF(AND(A_kon_H1!G44=0,A_kon_H1!H44=1),1,0)*J$2</f>
        <v>0</v>
      </c>
      <c r="K44">
        <f>IF(AND(A_kon_H1!H44=0,A_kon_H1!I44=1),1,0)*K$2</f>
        <v>0</v>
      </c>
      <c r="L44">
        <f>IF(AND(A_kon_H1!I44=0,A_kon_H1!J44=1),1,0)*L$2</f>
        <v>0</v>
      </c>
      <c r="M44">
        <f>IF(AND(A_kon_H1!J44=0,A_kon_H1!K44=1),1,0)*M$2</f>
        <v>0</v>
      </c>
      <c r="N44">
        <f>IF(AND(A_kon_H1!K44=0,A_kon_H1!L44=1),1,0)*N$2</f>
        <v>0</v>
      </c>
      <c r="O44">
        <f>IF(AND(A_kon_H1!L44=0,A_kon_H1!M44=1),1,0)*O$2</f>
        <v>0</v>
      </c>
      <c r="P44">
        <f>IF(AND(A_kon_H1!M44=0,A_kon_H1!N44=1),1,0)*P$2</f>
        <v>0</v>
      </c>
      <c r="Q44">
        <f>IF(AND(A_kon_H1!N44=0,A_kon_H1!O44=1),1,0)*Q$2</f>
        <v>0</v>
      </c>
      <c r="R44">
        <f>IF(AND(A_kon_H1!O44=0,A_kon_H1!P44=1),1,0)*R$2</f>
        <v>0</v>
      </c>
      <c r="S44">
        <f>IF(AND(A_kon_H1!P44=0,A_kon_H1!Q44=1),1,0)*S$2</f>
        <v>0</v>
      </c>
      <c r="T44">
        <f>IF(AND(A_kon_H1!Q44=0,A_kon_H1!R44=1),1,0)*T$2</f>
        <v>0</v>
      </c>
      <c r="U44">
        <f>IF(AND(A_kon_H1!R44=0,A_kon_H1!S44=1),1,0)*U$2</f>
        <v>0</v>
      </c>
      <c r="V44">
        <f>IF(AND(A_kon_H1!S44=0,A_kon_H1!T44=1),1,0)*V$2</f>
        <v>0</v>
      </c>
      <c r="W44">
        <f>IF(AND(A_kon_H1!T44=0,A_kon_H1!U44=1),1,0)*W$2</f>
        <v>0</v>
      </c>
      <c r="X44">
        <f>IF(AND(A_kon_H1!U44=0,A_kon_H1!V44=1),1,0)*X$2</f>
        <v>0</v>
      </c>
      <c r="Y44">
        <f>IF(AND(A_kon_H1!V44=0,A_kon_H1!W44=1),1,0)*Y$2</f>
        <v>0</v>
      </c>
      <c r="Z44">
        <f>IF(AND(A_kon_H1!W44=0,A_kon_H1!X44=1),1,0)*Z$2</f>
        <v>0</v>
      </c>
      <c r="AA44">
        <f>IF(AND(A_kon_H1!X44=0,A_kon_H1!Y44=1),1,0)*AA$2</f>
        <v>0</v>
      </c>
      <c r="AB44">
        <f>IF(AND(A_kon_H1!Y44=0,A_kon_H1!Z44=1),1,0)*AB$2</f>
        <v>0</v>
      </c>
      <c r="AC44">
        <f>IF(AND(A_kon_H1!Z44=0,A_kon_H1!AA44=1),1,0)*AC$2</f>
        <v>0</v>
      </c>
      <c r="AD44">
        <f>IF(AND(A_kon_H1!AA44=0,A_kon_H1!AB44=1),1,0)*AD$2</f>
        <v>0</v>
      </c>
      <c r="AE44">
        <f>IF(AND(A_kon_H1!AB44=0,A_kon_H1!AC44=1),1,0)*AE$2</f>
        <v>0</v>
      </c>
      <c r="AF44">
        <f>IF(AND(A_kon_H1!AC44=0,A_kon_H1!AD44=1),1,0)*AF$2</f>
        <v>0</v>
      </c>
      <c r="AG44">
        <f>IF(AND(A_kon_H1!AD44=0,A_kon_H1!AE44=1),1,0)*AG$2</f>
        <v>0</v>
      </c>
      <c r="AH44">
        <f>IF(AND(A_kon_H1!AE44=0,A_kon_H1!AF44=1),1,0)*AH$2</f>
        <v>0</v>
      </c>
      <c r="AI44">
        <f>IF(AND(A_kon_H1!AF44=0,A_kon_H1!AG44=1),1,0)*AI$2</f>
        <v>0</v>
      </c>
      <c r="AJ44">
        <f>IF(AND(A_kon_H1!AG44=0,A_kon_H1!AH44=1),1,0)*AJ$2</f>
        <v>0</v>
      </c>
      <c r="AK44">
        <f>IF(AND(A_kon_H1!AH44=0,A_kon_H1!AI44=1),1,0)*AK$2</f>
        <v>0</v>
      </c>
      <c r="AL44">
        <f>IF(AND(A_kon_H1!AI44=0,A_kon_H1!AJ44=1),1,0)*AL$2</f>
        <v>0</v>
      </c>
      <c r="AM44">
        <f>IF(AND(A_kon_H1!AJ44=0,A_kon_H1!AK44=1),1,0)*AM$2</f>
        <v>0</v>
      </c>
      <c r="AN44">
        <f>IF(AND(A_kon_H1!AK44=0,A_kon_H1!AL44=1),1,0)*AN$2</f>
        <v>0</v>
      </c>
      <c r="AO44">
        <f>IF(AND(A_kon_H1!AL44=0,A_kon_H1!AM44=1),1,0)*AO$2</f>
        <v>0</v>
      </c>
      <c r="AP44">
        <f>IF(AND(A_kon_H1!AM44=0,A_kon_H1!AN44=1),1,0)*AP$2</f>
        <v>0</v>
      </c>
      <c r="AQ44">
        <f>IF(AND(A_kon_H1!AN44=0,A_kon_H1!AO44=1),1,0)*AQ$2</f>
        <v>0</v>
      </c>
      <c r="AR44">
        <f>IF(AND(A_kon_H1!AO44=0,A_kon_H1!AP44=1),1,0)*AR$2</f>
        <v>0</v>
      </c>
      <c r="AS44">
        <f>IF(AND(A_kon_H1!AP44=0,A_kon_H1!AQ44=1),1,0)*AS$2</f>
        <v>0</v>
      </c>
      <c r="AT44">
        <f>IF(AND(A_kon_H1!AQ44=0,A_kon_H1!AR44=1),1,0)*AT$2</f>
        <v>0</v>
      </c>
      <c r="AU44">
        <f>IF(AND(A_kon_H1!AR44=0,A_kon_H1!AS44=1),1,0)*AU$2</f>
        <v>0</v>
      </c>
      <c r="AV44">
        <f>IF(AND(A_kon_H1!AS44=0,A_kon_H1!AT44=1),1,0)*AV$2</f>
        <v>0</v>
      </c>
      <c r="AW44">
        <f>IF(AND(A_kon_H1!AT44=0,A_kon_H1!AU44=1),1,0)*AW$2</f>
        <v>0</v>
      </c>
      <c r="AX44">
        <f>IF(AND(A_kon_H1!AU44=0,A_kon_H1!AV44=1),1,0)*AX$2</f>
        <v>0</v>
      </c>
      <c r="AY44">
        <f>IF(AND(A_kon_H1!AV44=0,A_kon_H1!AW44=1),1,0)*AY$2</f>
        <v>0</v>
      </c>
      <c r="AZ44">
        <f>IF(AND(A_kon_H1!AW44=0,A_kon_H1!AX44=1),1,0)*AZ$2</f>
        <v>0</v>
      </c>
      <c r="BA44">
        <f>IF(AND(A_kon_H1!AX44=0,A_kon_H1!AY44=1),1,0)*BA$2</f>
        <v>0</v>
      </c>
      <c r="BB44">
        <f>IF(AND(A_kon_H1!AY44=0,A_kon_H1!AZ44=1),1,0)*BB$2</f>
        <v>0</v>
      </c>
      <c r="BC44">
        <f>IF(AND(A_kon_H1!AZ44=0,A_kon_H1!BA44=1),1,0)*BC$2</f>
        <v>0</v>
      </c>
      <c r="BD44">
        <f>IF(AND(A_kon_H1!BA44=0,A_kon_H1!BB44=1),1,0)*BD$2</f>
        <v>0</v>
      </c>
      <c r="BE44">
        <f>IF(AND(A_kon_H1!BB44=0,A_kon_H1!BC44=1),1,0)*BE$2</f>
        <v>0</v>
      </c>
      <c r="BF44">
        <f>IF(AND(A_kon_H1!BC44=0,A_kon_H1!BD44=1),1,0)*BF$2</f>
        <v>0</v>
      </c>
      <c r="BG44">
        <f>IF(AND(A_kon_H1!BD44=0,A_kon_H1!BE44=1),1,0)*BG$2</f>
        <v>0</v>
      </c>
      <c r="BH44">
        <f>IF(AND(A_kon_H1!BE44=0,A_kon_H1!BF44=1),1,0)*BH$2</f>
        <v>0</v>
      </c>
      <c r="BI44">
        <f>IF(AND(A_kon_H1!BF44=0,A_kon_H1!BG44=1),1,0)*BI$2</f>
        <v>0</v>
      </c>
      <c r="BJ44">
        <f>IF(AND(A_kon_H1!BG44=0,A_kon_H1!BH44=1),1,0)*BJ$2</f>
        <v>0</v>
      </c>
      <c r="BK44">
        <f>IF(AND(A_kon_H1!BH44=0,A_kon_H1!BI44=1),1,0)*BK$2</f>
        <v>0</v>
      </c>
      <c r="BL44">
        <f>IF(AND(A_kon_H1!BI44=0,A_kon_H1!BJ44=1),1,0)*BL$2</f>
        <v>0</v>
      </c>
      <c r="BM44">
        <f>IF(AND(A_kon_H1!BJ44=0,A_kon_H1!BK44=1),1,0)*BM$2</f>
        <v>0</v>
      </c>
      <c r="BN44">
        <f>IF(AND(A_kon_H1!BK44=0,A_kon_H1!BL44=1),1,0)*BN$2</f>
        <v>0</v>
      </c>
      <c r="BO44">
        <f>IF(AND(A_kon_H1!BL44=0,A_kon_H1!BM44=1),1,0)*BO$2</f>
        <v>0</v>
      </c>
      <c r="BP44">
        <f>IF(AND(A_kon_H1!BM44=0,A_kon_H1!BN44=1),1,0)*BP$2</f>
        <v>0</v>
      </c>
      <c r="BQ44">
        <f>IF(AND(A_kon_H1!BN44=0,A_kon_H1!BO44=1),1,0)*BQ$2</f>
        <v>0</v>
      </c>
      <c r="BR44">
        <f>IF(AND(A_kon_H1!BO44=0,A_kon_H1!BP44=1),1,0)*BR$2</f>
        <v>0</v>
      </c>
      <c r="BS44">
        <f>IF(AND(A_kon_H1!BP44=0,A_kon_H1!BQ44=1),1,0)*BS$2</f>
        <v>0</v>
      </c>
      <c r="BT44">
        <f>IF(AND(A_kon_H1!BQ44=0,A_kon_H1!BR44=1),1,0)*BT$2</f>
        <v>0</v>
      </c>
      <c r="BU44">
        <f>IF(AND(A_kon_H1!BR44=0,A_kon_H1!BS44=1),1,0)*BU$2</f>
        <v>0</v>
      </c>
      <c r="BV44">
        <f>IF(AND(A_kon_H1!BS44=0,A_kon_H1!BT44=1),1,0)*BV$2</f>
        <v>0</v>
      </c>
      <c r="BW44">
        <f>IF(AND(A_kon_H1!BT44=0,A_kon_H1!BU44=1),1,0)*BW$2</f>
        <v>0</v>
      </c>
      <c r="BX44">
        <f>IF(AND(A_kon_H1!BU44=0,A_kon_H1!BV44=1),1,0)*BX$2</f>
        <v>0</v>
      </c>
      <c r="BY44">
        <f>IF(AND(A_kon_H1!BV44=0,A_kon_H1!BW44=1),1,0)*BY$2</f>
        <v>0</v>
      </c>
      <c r="BZ44">
        <f>IF(AND(A_kon_H1!BW44=0,A_kon_H1!BX44=1),1,0)*BZ$2</f>
        <v>0</v>
      </c>
      <c r="CA44">
        <f>IF(AND(A_kon_H1!BX44=0,A_kon_H1!BY44=1),1,0)*CA$2</f>
        <v>0</v>
      </c>
      <c r="CB44">
        <f>IF(AND(A_kon_H1!BY44=0,A_kon_H1!BZ44=1),1,0)*CB$2</f>
        <v>0</v>
      </c>
      <c r="CC44">
        <f>IF(AND(A_kon_H1!BZ44=0,A_kon_H1!CA44=1),1,0)*CC$2</f>
        <v>0</v>
      </c>
      <c r="CD44">
        <f>IF(AND(A_kon_H1!CA44=0,A_kon_H1!CB44=1),1,0)*CD$2</f>
        <v>0</v>
      </c>
      <c r="CE44">
        <f>IF(AND(A_kon_H1!CB44=0,A_kon_H1!CC44=1),1,0)*CE$2</f>
        <v>0</v>
      </c>
      <c r="CF44">
        <f>IF(AND(A_kon_H1!CC44=0,A_kon_H1!CD44=1),1,0)*CF$2</f>
        <v>0</v>
      </c>
      <c r="CG44">
        <f>IF(AND(A_kon_H1!CD44=0,A_kon_H1!CE44=1),1,0)*CG$2</f>
        <v>0</v>
      </c>
      <c r="CH44">
        <f>IF(AND(A_kon_H1!CE44=0,A_kon_H1!CF44=1),1,0)*CH$2</f>
        <v>0</v>
      </c>
      <c r="CI44">
        <f>IF(AND(A_kon_H1!CF44=0,A_kon_H1!CG44=1),1,0)*CI$2</f>
        <v>0</v>
      </c>
      <c r="CJ44">
        <f>IF(AND(A_kon_H1!CG44=0,A_kon_H1!CH44=1),1,0)*CJ$2</f>
        <v>0</v>
      </c>
      <c r="CK44">
        <f>IF(AND(A_kon_H1!CH44=0,A_kon_H1!CI44=1),1,0)*CK$2</f>
        <v>0</v>
      </c>
      <c r="CL44">
        <f>IF(AND(A_kon_H1!CI44=0,A_kon_H1!CJ44=1),1,0)*CL$2</f>
        <v>0</v>
      </c>
      <c r="CM44">
        <f>IF(AND(A_kon_H1!CJ44=0,A_kon_H1!CK44=1),1,0)*CM$2</f>
        <v>0</v>
      </c>
      <c r="CN44">
        <f>IF(AND(A_kon_H1!CK44=0,A_kon_H1!CL44=1),1,0)*CN$2</f>
        <v>0</v>
      </c>
      <c r="CO44">
        <f>IF(AND(A_kon_H1!CL44=0,A_kon_H1!CM44=1),1,0)*CO$2</f>
        <v>0</v>
      </c>
      <c r="CP44">
        <f>IF(AND(A_kon_H1!CM44=0,A_kon_H1!CN44=1),1,0)*CP$2</f>
        <v>0</v>
      </c>
      <c r="CQ44">
        <f>IF(AND(A_kon_H1!CN44=0,A_kon_H1!CO44=1),1,0)*CQ$2</f>
        <v>0</v>
      </c>
      <c r="CR44">
        <f>IF(AND(A_kon_H1!CO44=0,A_kon_H1!CP44=1),1,0)*CR$2</f>
        <v>0</v>
      </c>
      <c r="CS44">
        <f>IF(AND(A_kon_H1!CP44=0,A_kon_H1!CQ44=1),1,0)*CS$2</f>
        <v>0</v>
      </c>
      <c r="CT44">
        <f>IF(AND(A_kon_H1!CQ44=0,A_kon_H1!CR44=1),1,0)*CT$2</f>
        <v>0</v>
      </c>
      <c r="CU44">
        <f>IF(AND(A_kon_H1!CR44=0,A_kon_H1!CS44=1),1,0)*CU$2</f>
        <v>0</v>
      </c>
      <c r="CV44">
        <f>IF(AND(A_kon_H1!CS44=0,A_kon_H1!CT44=1),1,0)*CV$2</f>
        <v>0</v>
      </c>
      <c r="CW44">
        <f>IF(AND(A_kon_H1!CT44=0,A_kon_H1!CU44=1),1,0)*CW$2</f>
        <v>0</v>
      </c>
      <c r="CX44">
        <f>IF(AND(A_kon_H1!CU44=0,A_kon_H1!CV44=1),1,0)*CX$2</f>
        <v>0</v>
      </c>
      <c r="CY44">
        <f>IF(AND(A_kon_H1!CV44=0,A_kon_H1!CW44=1),1,0)*CY$2</f>
        <v>0</v>
      </c>
      <c r="CZ44">
        <f>IF(AND(A_kon_H1!CW44=0,A_kon_H1!CX44=1),1,0)*CZ$2</f>
        <v>0</v>
      </c>
    </row>
    <row r="45" spans="1:104" x14ac:dyDescent="0.25">
      <c r="A45" s="6">
        <v>213.07797388410569</v>
      </c>
      <c r="B45" s="6">
        <f t="shared" si="0"/>
        <v>193.5</v>
      </c>
      <c r="C45" s="4">
        <f>(A45/$E$2)^($B$1-1)-(B45/$E$2)^($B$1-1)</f>
        <v>1.263175067689859E-2</v>
      </c>
      <c r="E45">
        <f>IF(AND(A_kon_H1!B45=0,A_kon_H1!C45=1),1,0)*E$2</f>
        <v>0</v>
      </c>
      <c r="F45">
        <f>IF(AND(A_kon_H1!C45=0,A_kon_H1!D45=1),1,0)*F$2</f>
        <v>0</v>
      </c>
      <c r="G45">
        <f>IF(AND(A_kon_H1!D45=0,A_kon_H1!E45=1),1,0)*G$2</f>
        <v>0</v>
      </c>
      <c r="H45">
        <f>IF(AND(A_kon_H1!E45=0,A_kon_H1!F45=1),1,0)*H$2</f>
        <v>193.5</v>
      </c>
      <c r="I45">
        <f>IF(AND(A_kon_H1!F45=0,A_kon_H1!G45=1),1,0)*I$2</f>
        <v>0</v>
      </c>
      <c r="J45">
        <f>IF(AND(A_kon_H1!G45=0,A_kon_H1!H45=1),1,0)*J$2</f>
        <v>0</v>
      </c>
      <c r="K45">
        <f>IF(AND(A_kon_H1!H45=0,A_kon_H1!I45=1),1,0)*K$2</f>
        <v>0</v>
      </c>
      <c r="L45">
        <f>IF(AND(A_kon_H1!I45=0,A_kon_H1!J45=1),1,0)*L$2</f>
        <v>0</v>
      </c>
      <c r="M45">
        <f>IF(AND(A_kon_H1!J45=0,A_kon_H1!K45=1),1,0)*M$2</f>
        <v>0</v>
      </c>
      <c r="N45">
        <f>IF(AND(A_kon_H1!K45=0,A_kon_H1!L45=1),1,0)*N$2</f>
        <v>0</v>
      </c>
      <c r="O45">
        <f>IF(AND(A_kon_H1!L45=0,A_kon_H1!M45=1),1,0)*O$2</f>
        <v>0</v>
      </c>
      <c r="P45">
        <f>IF(AND(A_kon_H1!M45=0,A_kon_H1!N45=1),1,0)*P$2</f>
        <v>0</v>
      </c>
      <c r="Q45">
        <f>IF(AND(A_kon_H1!N45=0,A_kon_H1!O45=1),1,0)*Q$2</f>
        <v>0</v>
      </c>
      <c r="R45">
        <f>IF(AND(A_kon_H1!O45=0,A_kon_H1!P45=1),1,0)*R$2</f>
        <v>0</v>
      </c>
      <c r="S45">
        <f>IF(AND(A_kon_H1!P45=0,A_kon_H1!Q45=1),1,0)*S$2</f>
        <v>0</v>
      </c>
      <c r="T45">
        <f>IF(AND(A_kon_H1!Q45=0,A_kon_H1!R45=1),1,0)*T$2</f>
        <v>0</v>
      </c>
      <c r="U45">
        <f>IF(AND(A_kon_H1!R45=0,A_kon_H1!S45=1),1,0)*U$2</f>
        <v>0</v>
      </c>
      <c r="V45">
        <f>IF(AND(A_kon_H1!S45=0,A_kon_H1!T45=1),1,0)*V$2</f>
        <v>0</v>
      </c>
      <c r="W45">
        <f>IF(AND(A_kon_H1!T45=0,A_kon_H1!U45=1),1,0)*W$2</f>
        <v>0</v>
      </c>
      <c r="X45">
        <f>IF(AND(A_kon_H1!U45=0,A_kon_H1!V45=1),1,0)*X$2</f>
        <v>0</v>
      </c>
      <c r="Y45">
        <f>IF(AND(A_kon_H1!V45=0,A_kon_H1!W45=1),1,0)*Y$2</f>
        <v>0</v>
      </c>
      <c r="Z45">
        <f>IF(AND(A_kon_H1!W45=0,A_kon_H1!X45=1),1,0)*Z$2</f>
        <v>0</v>
      </c>
      <c r="AA45">
        <f>IF(AND(A_kon_H1!X45=0,A_kon_H1!Y45=1),1,0)*AA$2</f>
        <v>0</v>
      </c>
      <c r="AB45">
        <f>IF(AND(A_kon_H1!Y45=0,A_kon_H1!Z45=1),1,0)*AB$2</f>
        <v>0</v>
      </c>
      <c r="AC45">
        <f>IF(AND(A_kon_H1!Z45=0,A_kon_H1!AA45=1),1,0)*AC$2</f>
        <v>0</v>
      </c>
      <c r="AD45">
        <f>IF(AND(A_kon_H1!AA45=0,A_kon_H1!AB45=1),1,0)*AD$2</f>
        <v>0</v>
      </c>
      <c r="AE45">
        <f>IF(AND(A_kon_H1!AB45=0,A_kon_H1!AC45=1),1,0)*AE$2</f>
        <v>0</v>
      </c>
      <c r="AF45">
        <f>IF(AND(A_kon_H1!AC45=0,A_kon_H1!AD45=1),1,0)*AF$2</f>
        <v>0</v>
      </c>
      <c r="AG45">
        <f>IF(AND(A_kon_H1!AD45=0,A_kon_H1!AE45=1),1,0)*AG$2</f>
        <v>0</v>
      </c>
      <c r="AH45">
        <f>IF(AND(A_kon_H1!AE45=0,A_kon_H1!AF45=1),1,0)*AH$2</f>
        <v>0</v>
      </c>
      <c r="AI45">
        <f>IF(AND(A_kon_H1!AF45=0,A_kon_H1!AG45=1),1,0)*AI$2</f>
        <v>0</v>
      </c>
      <c r="AJ45">
        <f>IF(AND(A_kon_H1!AG45=0,A_kon_H1!AH45=1),1,0)*AJ$2</f>
        <v>0</v>
      </c>
      <c r="AK45">
        <f>IF(AND(A_kon_H1!AH45=0,A_kon_H1!AI45=1),1,0)*AK$2</f>
        <v>0</v>
      </c>
      <c r="AL45">
        <f>IF(AND(A_kon_H1!AI45=0,A_kon_H1!AJ45=1),1,0)*AL$2</f>
        <v>0</v>
      </c>
      <c r="AM45">
        <f>IF(AND(A_kon_H1!AJ45=0,A_kon_H1!AK45=1),1,0)*AM$2</f>
        <v>0</v>
      </c>
      <c r="AN45">
        <f>IF(AND(A_kon_H1!AK45=0,A_kon_H1!AL45=1),1,0)*AN$2</f>
        <v>0</v>
      </c>
      <c r="AO45">
        <f>IF(AND(A_kon_H1!AL45=0,A_kon_H1!AM45=1),1,0)*AO$2</f>
        <v>0</v>
      </c>
      <c r="AP45">
        <f>IF(AND(A_kon_H1!AM45=0,A_kon_H1!AN45=1),1,0)*AP$2</f>
        <v>0</v>
      </c>
      <c r="AQ45">
        <f>IF(AND(A_kon_H1!AN45=0,A_kon_H1!AO45=1),1,0)*AQ$2</f>
        <v>0</v>
      </c>
      <c r="AR45">
        <f>IF(AND(A_kon_H1!AO45=0,A_kon_H1!AP45=1),1,0)*AR$2</f>
        <v>0</v>
      </c>
      <c r="AS45">
        <f>IF(AND(A_kon_H1!AP45=0,A_kon_H1!AQ45=1),1,0)*AS$2</f>
        <v>0</v>
      </c>
      <c r="AT45">
        <f>IF(AND(A_kon_H1!AQ45=0,A_kon_H1!AR45=1),1,0)*AT$2</f>
        <v>0</v>
      </c>
      <c r="AU45">
        <f>IF(AND(A_kon_H1!AR45=0,A_kon_H1!AS45=1),1,0)*AU$2</f>
        <v>0</v>
      </c>
      <c r="AV45">
        <f>IF(AND(A_kon_H1!AS45=0,A_kon_H1!AT45=1),1,0)*AV$2</f>
        <v>0</v>
      </c>
      <c r="AW45">
        <f>IF(AND(A_kon_H1!AT45=0,A_kon_H1!AU45=1),1,0)*AW$2</f>
        <v>0</v>
      </c>
      <c r="AX45">
        <f>IF(AND(A_kon_H1!AU45=0,A_kon_H1!AV45=1),1,0)*AX$2</f>
        <v>0</v>
      </c>
      <c r="AY45">
        <f>IF(AND(A_kon_H1!AV45=0,A_kon_H1!AW45=1),1,0)*AY$2</f>
        <v>0</v>
      </c>
      <c r="AZ45">
        <f>IF(AND(A_kon_H1!AW45=0,A_kon_H1!AX45=1),1,0)*AZ$2</f>
        <v>0</v>
      </c>
      <c r="BA45">
        <f>IF(AND(A_kon_H1!AX45=0,A_kon_H1!AY45=1),1,0)*BA$2</f>
        <v>0</v>
      </c>
      <c r="BB45">
        <f>IF(AND(A_kon_H1!AY45=0,A_kon_H1!AZ45=1),1,0)*BB$2</f>
        <v>0</v>
      </c>
      <c r="BC45">
        <f>IF(AND(A_kon_H1!AZ45=0,A_kon_H1!BA45=1),1,0)*BC$2</f>
        <v>0</v>
      </c>
      <c r="BD45">
        <f>IF(AND(A_kon_H1!BA45=0,A_kon_H1!BB45=1),1,0)*BD$2</f>
        <v>0</v>
      </c>
      <c r="BE45">
        <f>IF(AND(A_kon_H1!BB45=0,A_kon_H1!BC45=1),1,0)*BE$2</f>
        <v>0</v>
      </c>
      <c r="BF45">
        <f>IF(AND(A_kon_H1!BC45=0,A_kon_H1!BD45=1),1,0)*BF$2</f>
        <v>0</v>
      </c>
      <c r="BG45">
        <f>IF(AND(A_kon_H1!BD45=0,A_kon_H1!BE45=1),1,0)*BG$2</f>
        <v>0</v>
      </c>
      <c r="BH45">
        <f>IF(AND(A_kon_H1!BE45=0,A_kon_H1!BF45=1),1,0)*BH$2</f>
        <v>0</v>
      </c>
      <c r="BI45">
        <f>IF(AND(A_kon_H1!BF45=0,A_kon_H1!BG45=1),1,0)*BI$2</f>
        <v>0</v>
      </c>
      <c r="BJ45">
        <f>IF(AND(A_kon_H1!BG45=0,A_kon_H1!BH45=1),1,0)*BJ$2</f>
        <v>0</v>
      </c>
      <c r="BK45">
        <f>IF(AND(A_kon_H1!BH45=0,A_kon_H1!BI45=1),1,0)*BK$2</f>
        <v>0</v>
      </c>
      <c r="BL45">
        <f>IF(AND(A_kon_H1!BI45=0,A_kon_H1!BJ45=1),1,0)*BL$2</f>
        <v>0</v>
      </c>
      <c r="BM45">
        <f>IF(AND(A_kon_H1!BJ45=0,A_kon_H1!BK45=1),1,0)*BM$2</f>
        <v>0</v>
      </c>
      <c r="BN45">
        <f>IF(AND(A_kon_H1!BK45=0,A_kon_H1!BL45=1),1,0)*BN$2</f>
        <v>0</v>
      </c>
      <c r="BO45">
        <f>IF(AND(A_kon_H1!BL45=0,A_kon_H1!BM45=1),1,0)*BO$2</f>
        <v>0</v>
      </c>
      <c r="BP45">
        <f>IF(AND(A_kon_H1!BM45=0,A_kon_H1!BN45=1),1,0)*BP$2</f>
        <v>0</v>
      </c>
      <c r="BQ45">
        <f>IF(AND(A_kon_H1!BN45=0,A_kon_H1!BO45=1),1,0)*BQ$2</f>
        <v>0</v>
      </c>
      <c r="BR45">
        <f>IF(AND(A_kon_H1!BO45=0,A_kon_H1!BP45=1),1,0)*BR$2</f>
        <v>0</v>
      </c>
      <c r="BS45">
        <f>IF(AND(A_kon_H1!BP45=0,A_kon_H1!BQ45=1),1,0)*BS$2</f>
        <v>0</v>
      </c>
      <c r="BT45">
        <f>IF(AND(A_kon_H1!BQ45=0,A_kon_H1!BR45=1),1,0)*BT$2</f>
        <v>0</v>
      </c>
      <c r="BU45">
        <f>IF(AND(A_kon_H1!BR45=0,A_kon_H1!BS45=1),1,0)*BU$2</f>
        <v>0</v>
      </c>
      <c r="BV45">
        <f>IF(AND(A_kon_H1!BS45=0,A_kon_H1!BT45=1),1,0)*BV$2</f>
        <v>0</v>
      </c>
      <c r="BW45">
        <f>IF(AND(A_kon_H1!BT45=0,A_kon_H1!BU45=1),1,0)*BW$2</f>
        <v>0</v>
      </c>
      <c r="BX45">
        <f>IF(AND(A_kon_H1!BU45=0,A_kon_H1!BV45=1),1,0)*BX$2</f>
        <v>0</v>
      </c>
      <c r="BY45">
        <f>IF(AND(A_kon_H1!BV45=0,A_kon_H1!BW45=1),1,0)*BY$2</f>
        <v>0</v>
      </c>
      <c r="BZ45">
        <f>IF(AND(A_kon_H1!BW45=0,A_kon_H1!BX45=1),1,0)*BZ$2</f>
        <v>0</v>
      </c>
      <c r="CA45">
        <f>IF(AND(A_kon_H1!BX45=0,A_kon_H1!BY45=1),1,0)*CA$2</f>
        <v>0</v>
      </c>
      <c r="CB45">
        <f>IF(AND(A_kon_H1!BY45=0,A_kon_H1!BZ45=1),1,0)*CB$2</f>
        <v>0</v>
      </c>
      <c r="CC45">
        <f>IF(AND(A_kon_H1!BZ45=0,A_kon_H1!CA45=1),1,0)*CC$2</f>
        <v>0</v>
      </c>
      <c r="CD45">
        <f>IF(AND(A_kon_H1!CA45=0,A_kon_H1!CB45=1),1,0)*CD$2</f>
        <v>0</v>
      </c>
      <c r="CE45">
        <f>IF(AND(A_kon_H1!CB45=0,A_kon_H1!CC45=1),1,0)*CE$2</f>
        <v>0</v>
      </c>
      <c r="CF45">
        <f>IF(AND(A_kon_H1!CC45=0,A_kon_H1!CD45=1),1,0)*CF$2</f>
        <v>0</v>
      </c>
      <c r="CG45">
        <f>IF(AND(A_kon_H1!CD45=0,A_kon_H1!CE45=1),1,0)*CG$2</f>
        <v>0</v>
      </c>
      <c r="CH45">
        <f>IF(AND(A_kon_H1!CE45=0,A_kon_H1!CF45=1),1,0)*CH$2</f>
        <v>0</v>
      </c>
      <c r="CI45">
        <f>IF(AND(A_kon_H1!CF45=0,A_kon_H1!CG45=1),1,0)*CI$2</f>
        <v>0</v>
      </c>
      <c r="CJ45">
        <f>IF(AND(A_kon_H1!CG45=0,A_kon_H1!CH45=1),1,0)*CJ$2</f>
        <v>0</v>
      </c>
      <c r="CK45">
        <f>IF(AND(A_kon_H1!CH45=0,A_kon_H1!CI45=1),1,0)*CK$2</f>
        <v>0</v>
      </c>
      <c r="CL45">
        <f>IF(AND(A_kon_H1!CI45=0,A_kon_H1!CJ45=1),1,0)*CL$2</f>
        <v>0</v>
      </c>
      <c r="CM45">
        <f>IF(AND(A_kon_H1!CJ45=0,A_kon_H1!CK45=1),1,0)*CM$2</f>
        <v>0</v>
      </c>
      <c r="CN45">
        <f>IF(AND(A_kon_H1!CK45=0,A_kon_H1!CL45=1),1,0)*CN$2</f>
        <v>0</v>
      </c>
      <c r="CO45">
        <f>IF(AND(A_kon_H1!CL45=0,A_kon_H1!CM45=1),1,0)*CO$2</f>
        <v>0</v>
      </c>
      <c r="CP45">
        <f>IF(AND(A_kon_H1!CM45=0,A_kon_H1!CN45=1),1,0)*CP$2</f>
        <v>0</v>
      </c>
      <c r="CQ45">
        <f>IF(AND(A_kon_H1!CN45=0,A_kon_H1!CO45=1),1,0)*CQ$2</f>
        <v>0</v>
      </c>
      <c r="CR45">
        <f>IF(AND(A_kon_H1!CO45=0,A_kon_H1!CP45=1),1,0)*CR$2</f>
        <v>0</v>
      </c>
      <c r="CS45">
        <f>IF(AND(A_kon_H1!CP45=0,A_kon_H1!CQ45=1),1,0)*CS$2</f>
        <v>0</v>
      </c>
      <c r="CT45">
        <f>IF(AND(A_kon_H1!CQ45=0,A_kon_H1!CR45=1),1,0)*CT$2</f>
        <v>0</v>
      </c>
      <c r="CU45">
        <f>IF(AND(A_kon_H1!CR45=0,A_kon_H1!CS45=1),1,0)*CU$2</f>
        <v>0</v>
      </c>
      <c r="CV45">
        <f>IF(AND(A_kon_H1!CS45=0,A_kon_H1!CT45=1),1,0)*CV$2</f>
        <v>0</v>
      </c>
      <c r="CW45">
        <f>IF(AND(A_kon_H1!CT45=0,A_kon_H1!CU45=1),1,0)*CW$2</f>
        <v>0</v>
      </c>
      <c r="CX45">
        <f>IF(AND(A_kon_H1!CU45=0,A_kon_H1!CV45=1),1,0)*CX$2</f>
        <v>0</v>
      </c>
      <c r="CY45">
        <f>IF(AND(A_kon_H1!CV45=0,A_kon_H1!CW45=1),1,0)*CY$2</f>
        <v>0</v>
      </c>
      <c r="CZ45">
        <f>IF(AND(A_kon_H1!CW45=0,A_kon_H1!CX45=1),1,0)*CZ$2</f>
        <v>0</v>
      </c>
    </row>
    <row r="46" spans="1:104" x14ac:dyDescent="0.25">
      <c r="A46" s="6">
        <v>212.93378987938743</v>
      </c>
      <c r="B46" s="6">
        <f t="shared" si="0"/>
        <v>193.5</v>
      </c>
      <c r="C46" s="4">
        <f>(A46/$E$2)^($B$1-1)-(B46/$E$2)^($B$1-1)</f>
        <v>1.2524982868832316E-2</v>
      </c>
      <c r="E46">
        <f>IF(AND(A_kon_H1!B46=0,A_kon_H1!C46=1),1,0)*E$2</f>
        <v>0</v>
      </c>
      <c r="F46">
        <f>IF(AND(A_kon_H1!C46=0,A_kon_H1!D46=1),1,0)*F$2</f>
        <v>0</v>
      </c>
      <c r="G46">
        <f>IF(AND(A_kon_H1!D46=0,A_kon_H1!E46=1),1,0)*G$2</f>
        <v>0</v>
      </c>
      <c r="H46">
        <f>IF(AND(A_kon_H1!E46=0,A_kon_H1!F46=1),1,0)*H$2</f>
        <v>193.5</v>
      </c>
      <c r="I46">
        <f>IF(AND(A_kon_H1!F46=0,A_kon_H1!G46=1),1,0)*I$2</f>
        <v>0</v>
      </c>
      <c r="J46">
        <f>IF(AND(A_kon_H1!G46=0,A_kon_H1!H46=1),1,0)*J$2</f>
        <v>0</v>
      </c>
      <c r="K46">
        <f>IF(AND(A_kon_H1!H46=0,A_kon_H1!I46=1),1,0)*K$2</f>
        <v>0</v>
      </c>
      <c r="L46">
        <f>IF(AND(A_kon_H1!I46=0,A_kon_H1!J46=1),1,0)*L$2</f>
        <v>0</v>
      </c>
      <c r="M46">
        <f>IF(AND(A_kon_H1!J46=0,A_kon_H1!K46=1),1,0)*M$2</f>
        <v>0</v>
      </c>
      <c r="N46">
        <f>IF(AND(A_kon_H1!K46=0,A_kon_H1!L46=1),1,0)*N$2</f>
        <v>0</v>
      </c>
      <c r="O46">
        <f>IF(AND(A_kon_H1!L46=0,A_kon_H1!M46=1),1,0)*O$2</f>
        <v>0</v>
      </c>
      <c r="P46">
        <f>IF(AND(A_kon_H1!M46=0,A_kon_H1!N46=1),1,0)*P$2</f>
        <v>0</v>
      </c>
      <c r="Q46">
        <f>IF(AND(A_kon_H1!N46=0,A_kon_H1!O46=1),1,0)*Q$2</f>
        <v>0</v>
      </c>
      <c r="R46">
        <f>IF(AND(A_kon_H1!O46=0,A_kon_H1!P46=1),1,0)*R$2</f>
        <v>0</v>
      </c>
      <c r="S46">
        <f>IF(AND(A_kon_H1!P46=0,A_kon_H1!Q46=1),1,0)*S$2</f>
        <v>0</v>
      </c>
      <c r="T46">
        <f>IF(AND(A_kon_H1!Q46=0,A_kon_H1!R46=1),1,0)*T$2</f>
        <v>0</v>
      </c>
      <c r="U46">
        <f>IF(AND(A_kon_H1!R46=0,A_kon_H1!S46=1),1,0)*U$2</f>
        <v>0</v>
      </c>
      <c r="V46">
        <f>IF(AND(A_kon_H1!S46=0,A_kon_H1!T46=1),1,0)*V$2</f>
        <v>0</v>
      </c>
      <c r="W46">
        <f>IF(AND(A_kon_H1!T46=0,A_kon_H1!U46=1),1,0)*W$2</f>
        <v>0</v>
      </c>
      <c r="X46">
        <f>IF(AND(A_kon_H1!U46=0,A_kon_H1!V46=1),1,0)*X$2</f>
        <v>0</v>
      </c>
      <c r="Y46">
        <f>IF(AND(A_kon_H1!V46=0,A_kon_H1!W46=1),1,0)*Y$2</f>
        <v>0</v>
      </c>
      <c r="Z46">
        <f>IF(AND(A_kon_H1!W46=0,A_kon_H1!X46=1),1,0)*Z$2</f>
        <v>0</v>
      </c>
      <c r="AA46">
        <f>IF(AND(A_kon_H1!X46=0,A_kon_H1!Y46=1),1,0)*AA$2</f>
        <v>0</v>
      </c>
      <c r="AB46">
        <f>IF(AND(A_kon_H1!Y46=0,A_kon_H1!Z46=1),1,0)*AB$2</f>
        <v>0</v>
      </c>
      <c r="AC46">
        <f>IF(AND(A_kon_H1!Z46=0,A_kon_H1!AA46=1),1,0)*AC$2</f>
        <v>0</v>
      </c>
      <c r="AD46">
        <f>IF(AND(A_kon_H1!AA46=0,A_kon_H1!AB46=1),1,0)*AD$2</f>
        <v>0</v>
      </c>
      <c r="AE46">
        <f>IF(AND(A_kon_H1!AB46=0,A_kon_H1!AC46=1),1,0)*AE$2</f>
        <v>0</v>
      </c>
      <c r="AF46">
        <f>IF(AND(A_kon_H1!AC46=0,A_kon_H1!AD46=1),1,0)*AF$2</f>
        <v>0</v>
      </c>
      <c r="AG46">
        <f>IF(AND(A_kon_H1!AD46=0,A_kon_H1!AE46=1),1,0)*AG$2</f>
        <v>0</v>
      </c>
      <c r="AH46">
        <f>IF(AND(A_kon_H1!AE46=0,A_kon_H1!AF46=1),1,0)*AH$2</f>
        <v>0</v>
      </c>
      <c r="AI46">
        <f>IF(AND(A_kon_H1!AF46=0,A_kon_H1!AG46=1),1,0)*AI$2</f>
        <v>0</v>
      </c>
      <c r="AJ46">
        <f>IF(AND(A_kon_H1!AG46=0,A_kon_H1!AH46=1),1,0)*AJ$2</f>
        <v>0</v>
      </c>
      <c r="AK46">
        <f>IF(AND(A_kon_H1!AH46=0,A_kon_H1!AI46=1),1,0)*AK$2</f>
        <v>0</v>
      </c>
      <c r="AL46">
        <f>IF(AND(A_kon_H1!AI46=0,A_kon_H1!AJ46=1),1,0)*AL$2</f>
        <v>0</v>
      </c>
      <c r="AM46">
        <f>IF(AND(A_kon_H1!AJ46=0,A_kon_H1!AK46=1),1,0)*AM$2</f>
        <v>0</v>
      </c>
      <c r="AN46">
        <f>IF(AND(A_kon_H1!AK46=0,A_kon_H1!AL46=1),1,0)*AN$2</f>
        <v>0</v>
      </c>
      <c r="AO46">
        <f>IF(AND(A_kon_H1!AL46=0,A_kon_H1!AM46=1),1,0)*AO$2</f>
        <v>0</v>
      </c>
      <c r="AP46">
        <f>IF(AND(A_kon_H1!AM46=0,A_kon_H1!AN46=1),1,0)*AP$2</f>
        <v>0</v>
      </c>
      <c r="AQ46">
        <f>IF(AND(A_kon_H1!AN46=0,A_kon_H1!AO46=1),1,0)*AQ$2</f>
        <v>0</v>
      </c>
      <c r="AR46">
        <f>IF(AND(A_kon_H1!AO46=0,A_kon_H1!AP46=1),1,0)*AR$2</f>
        <v>0</v>
      </c>
      <c r="AS46">
        <f>IF(AND(A_kon_H1!AP46=0,A_kon_H1!AQ46=1),1,0)*AS$2</f>
        <v>0</v>
      </c>
      <c r="AT46">
        <f>IF(AND(A_kon_H1!AQ46=0,A_kon_H1!AR46=1),1,0)*AT$2</f>
        <v>0</v>
      </c>
      <c r="AU46">
        <f>IF(AND(A_kon_H1!AR46=0,A_kon_H1!AS46=1),1,0)*AU$2</f>
        <v>0</v>
      </c>
      <c r="AV46">
        <f>IF(AND(A_kon_H1!AS46=0,A_kon_H1!AT46=1),1,0)*AV$2</f>
        <v>0</v>
      </c>
      <c r="AW46">
        <f>IF(AND(A_kon_H1!AT46=0,A_kon_H1!AU46=1),1,0)*AW$2</f>
        <v>0</v>
      </c>
      <c r="AX46">
        <f>IF(AND(A_kon_H1!AU46=0,A_kon_H1!AV46=1),1,0)*AX$2</f>
        <v>0</v>
      </c>
      <c r="AY46">
        <f>IF(AND(A_kon_H1!AV46=0,A_kon_H1!AW46=1),1,0)*AY$2</f>
        <v>0</v>
      </c>
      <c r="AZ46">
        <f>IF(AND(A_kon_H1!AW46=0,A_kon_H1!AX46=1),1,0)*AZ$2</f>
        <v>0</v>
      </c>
      <c r="BA46">
        <f>IF(AND(A_kon_H1!AX46=0,A_kon_H1!AY46=1),1,0)*BA$2</f>
        <v>0</v>
      </c>
      <c r="BB46">
        <f>IF(AND(A_kon_H1!AY46=0,A_kon_H1!AZ46=1),1,0)*BB$2</f>
        <v>0</v>
      </c>
      <c r="BC46">
        <f>IF(AND(A_kon_H1!AZ46=0,A_kon_H1!BA46=1),1,0)*BC$2</f>
        <v>0</v>
      </c>
      <c r="BD46">
        <f>IF(AND(A_kon_H1!BA46=0,A_kon_H1!BB46=1),1,0)*BD$2</f>
        <v>0</v>
      </c>
      <c r="BE46">
        <f>IF(AND(A_kon_H1!BB46=0,A_kon_H1!BC46=1),1,0)*BE$2</f>
        <v>0</v>
      </c>
      <c r="BF46">
        <f>IF(AND(A_kon_H1!BC46=0,A_kon_H1!BD46=1),1,0)*BF$2</f>
        <v>0</v>
      </c>
      <c r="BG46">
        <f>IF(AND(A_kon_H1!BD46=0,A_kon_H1!BE46=1),1,0)*BG$2</f>
        <v>0</v>
      </c>
      <c r="BH46">
        <f>IF(AND(A_kon_H1!BE46=0,A_kon_H1!BF46=1),1,0)*BH$2</f>
        <v>0</v>
      </c>
      <c r="BI46">
        <f>IF(AND(A_kon_H1!BF46=0,A_kon_H1!BG46=1),1,0)*BI$2</f>
        <v>0</v>
      </c>
      <c r="BJ46">
        <f>IF(AND(A_kon_H1!BG46=0,A_kon_H1!BH46=1),1,0)*BJ$2</f>
        <v>0</v>
      </c>
      <c r="BK46">
        <f>IF(AND(A_kon_H1!BH46=0,A_kon_H1!BI46=1),1,0)*BK$2</f>
        <v>0</v>
      </c>
      <c r="BL46">
        <f>IF(AND(A_kon_H1!BI46=0,A_kon_H1!BJ46=1),1,0)*BL$2</f>
        <v>0</v>
      </c>
      <c r="BM46">
        <f>IF(AND(A_kon_H1!BJ46=0,A_kon_H1!BK46=1),1,0)*BM$2</f>
        <v>0</v>
      </c>
      <c r="BN46">
        <f>IF(AND(A_kon_H1!BK46=0,A_kon_H1!BL46=1),1,0)*BN$2</f>
        <v>0</v>
      </c>
      <c r="BO46">
        <f>IF(AND(A_kon_H1!BL46=0,A_kon_H1!BM46=1),1,0)*BO$2</f>
        <v>0</v>
      </c>
      <c r="BP46">
        <f>IF(AND(A_kon_H1!BM46=0,A_kon_H1!BN46=1),1,0)*BP$2</f>
        <v>0</v>
      </c>
      <c r="BQ46">
        <f>IF(AND(A_kon_H1!BN46=0,A_kon_H1!BO46=1),1,0)*BQ$2</f>
        <v>0</v>
      </c>
      <c r="BR46">
        <f>IF(AND(A_kon_H1!BO46=0,A_kon_H1!BP46=1),1,0)*BR$2</f>
        <v>0</v>
      </c>
      <c r="BS46">
        <f>IF(AND(A_kon_H1!BP46=0,A_kon_H1!BQ46=1),1,0)*BS$2</f>
        <v>0</v>
      </c>
      <c r="BT46">
        <f>IF(AND(A_kon_H1!BQ46=0,A_kon_H1!BR46=1),1,0)*BT$2</f>
        <v>0</v>
      </c>
      <c r="BU46">
        <f>IF(AND(A_kon_H1!BR46=0,A_kon_H1!BS46=1),1,0)*BU$2</f>
        <v>0</v>
      </c>
      <c r="BV46">
        <f>IF(AND(A_kon_H1!BS46=0,A_kon_H1!BT46=1),1,0)*BV$2</f>
        <v>0</v>
      </c>
      <c r="BW46">
        <f>IF(AND(A_kon_H1!BT46=0,A_kon_H1!BU46=1),1,0)*BW$2</f>
        <v>0</v>
      </c>
      <c r="BX46">
        <f>IF(AND(A_kon_H1!BU46=0,A_kon_H1!BV46=1),1,0)*BX$2</f>
        <v>0</v>
      </c>
      <c r="BY46">
        <f>IF(AND(A_kon_H1!BV46=0,A_kon_H1!BW46=1),1,0)*BY$2</f>
        <v>0</v>
      </c>
      <c r="BZ46">
        <f>IF(AND(A_kon_H1!BW46=0,A_kon_H1!BX46=1),1,0)*BZ$2</f>
        <v>0</v>
      </c>
      <c r="CA46">
        <f>IF(AND(A_kon_H1!BX46=0,A_kon_H1!BY46=1),1,0)*CA$2</f>
        <v>0</v>
      </c>
      <c r="CB46">
        <f>IF(AND(A_kon_H1!BY46=0,A_kon_H1!BZ46=1),1,0)*CB$2</f>
        <v>0</v>
      </c>
      <c r="CC46">
        <f>IF(AND(A_kon_H1!BZ46=0,A_kon_H1!CA46=1),1,0)*CC$2</f>
        <v>0</v>
      </c>
      <c r="CD46">
        <f>IF(AND(A_kon_H1!CA46=0,A_kon_H1!CB46=1),1,0)*CD$2</f>
        <v>0</v>
      </c>
      <c r="CE46">
        <f>IF(AND(A_kon_H1!CB46=0,A_kon_H1!CC46=1),1,0)*CE$2</f>
        <v>0</v>
      </c>
      <c r="CF46">
        <f>IF(AND(A_kon_H1!CC46=0,A_kon_H1!CD46=1),1,0)*CF$2</f>
        <v>0</v>
      </c>
      <c r="CG46">
        <f>IF(AND(A_kon_H1!CD46=0,A_kon_H1!CE46=1),1,0)*CG$2</f>
        <v>0</v>
      </c>
      <c r="CH46">
        <f>IF(AND(A_kon_H1!CE46=0,A_kon_H1!CF46=1),1,0)*CH$2</f>
        <v>0</v>
      </c>
      <c r="CI46">
        <f>IF(AND(A_kon_H1!CF46=0,A_kon_H1!CG46=1),1,0)*CI$2</f>
        <v>0</v>
      </c>
      <c r="CJ46">
        <f>IF(AND(A_kon_H1!CG46=0,A_kon_H1!CH46=1),1,0)*CJ$2</f>
        <v>0</v>
      </c>
      <c r="CK46">
        <f>IF(AND(A_kon_H1!CH46=0,A_kon_H1!CI46=1),1,0)*CK$2</f>
        <v>0</v>
      </c>
      <c r="CL46">
        <f>IF(AND(A_kon_H1!CI46=0,A_kon_H1!CJ46=1),1,0)*CL$2</f>
        <v>0</v>
      </c>
      <c r="CM46">
        <f>IF(AND(A_kon_H1!CJ46=0,A_kon_H1!CK46=1),1,0)*CM$2</f>
        <v>0</v>
      </c>
      <c r="CN46">
        <f>IF(AND(A_kon_H1!CK46=0,A_kon_H1!CL46=1),1,0)*CN$2</f>
        <v>0</v>
      </c>
      <c r="CO46">
        <f>IF(AND(A_kon_H1!CL46=0,A_kon_H1!CM46=1),1,0)*CO$2</f>
        <v>0</v>
      </c>
      <c r="CP46">
        <f>IF(AND(A_kon_H1!CM46=0,A_kon_H1!CN46=1),1,0)*CP$2</f>
        <v>0</v>
      </c>
      <c r="CQ46">
        <f>IF(AND(A_kon_H1!CN46=0,A_kon_H1!CO46=1),1,0)*CQ$2</f>
        <v>0</v>
      </c>
      <c r="CR46">
        <f>IF(AND(A_kon_H1!CO46=0,A_kon_H1!CP46=1),1,0)*CR$2</f>
        <v>0</v>
      </c>
      <c r="CS46">
        <f>IF(AND(A_kon_H1!CP46=0,A_kon_H1!CQ46=1),1,0)*CS$2</f>
        <v>0</v>
      </c>
      <c r="CT46">
        <f>IF(AND(A_kon_H1!CQ46=0,A_kon_H1!CR46=1),1,0)*CT$2</f>
        <v>0</v>
      </c>
      <c r="CU46">
        <f>IF(AND(A_kon_H1!CR46=0,A_kon_H1!CS46=1),1,0)*CU$2</f>
        <v>0</v>
      </c>
      <c r="CV46">
        <f>IF(AND(A_kon_H1!CS46=0,A_kon_H1!CT46=1),1,0)*CV$2</f>
        <v>0</v>
      </c>
      <c r="CW46">
        <f>IF(AND(A_kon_H1!CT46=0,A_kon_H1!CU46=1),1,0)*CW$2</f>
        <v>0</v>
      </c>
      <c r="CX46">
        <f>IF(AND(A_kon_H1!CU46=0,A_kon_H1!CV46=1),1,0)*CX$2</f>
        <v>0</v>
      </c>
      <c r="CY46">
        <f>IF(AND(A_kon_H1!CV46=0,A_kon_H1!CW46=1),1,0)*CY$2</f>
        <v>0</v>
      </c>
      <c r="CZ46">
        <f>IF(AND(A_kon_H1!CW46=0,A_kon_H1!CX46=1),1,0)*CZ$2</f>
        <v>0</v>
      </c>
    </row>
    <row r="47" spans="1:104" x14ac:dyDescent="0.25">
      <c r="A47" s="6" t="str">
        <v xml:space="preserve"> </v>
      </c>
      <c r="B47" s="6"/>
      <c r="C47" s="4"/>
    </row>
    <row r="48" spans="1:104" x14ac:dyDescent="0.25">
      <c r="A48" s="6">
        <v>213.07797388410569</v>
      </c>
      <c r="B48" s="6">
        <f t="shared" si="0"/>
        <v>193.5</v>
      </c>
      <c r="C48" s="4">
        <f>(A48/$E$2)^($B$1-1)-(B48/$E$2)^($B$1-1)</f>
        <v>1.263175067689859E-2</v>
      </c>
      <c r="E48">
        <f>IF(AND(A_kon_H1!B48=0,A_kon_H1!C48=1),1,0)*E$2</f>
        <v>0</v>
      </c>
      <c r="F48">
        <f>IF(AND(A_kon_H1!C48=0,A_kon_H1!D48=1),1,0)*F$2</f>
        <v>0</v>
      </c>
      <c r="G48">
        <f>IF(AND(A_kon_H1!D48=0,A_kon_H1!E48=1),1,0)*G$2</f>
        <v>0</v>
      </c>
      <c r="H48">
        <f>IF(AND(A_kon_H1!E48=0,A_kon_H1!F48=1),1,0)*H$2</f>
        <v>193.5</v>
      </c>
      <c r="I48">
        <f>IF(AND(A_kon_H1!F48=0,A_kon_H1!G48=1),1,0)*I$2</f>
        <v>0</v>
      </c>
      <c r="J48">
        <f>IF(AND(A_kon_H1!G48=0,A_kon_H1!H48=1),1,0)*J$2</f>
        <v>0</v>
      </c>
      <c r="K48">
        <f>IF(AND(A_kon_H1!H48=0,A_kon_H1!I48=1),1,0)*K$2</f>
        <v>0</v>
      </c>
      <c r="L48">
        <f>IF(AND(A_kon_H1!I48=0,A_kon_H1!J48=1),1,0)*L$2</f>
        <v>0</v>
      </c>
      <c r="M48">
        <f>IF(AND(A_kon_H1!J48=0,A_kon_H1!K48=1),1,0)*M$2</f>
        <v>0</v>
      </c>
      <c r="N48">
        <f>IF(AND(A_kon_H1!K48=0,A_kon_H1!L48=1),1,0)*N$2</f>
        <v>0</v>
      </c>
      <c r="O48">
        <f>IF(AND(A_kon_H1!L48=0,A_kon_H1!M48=1),1,0)*O$2</f>
        <v>0</v>
      </c>
      <c r="P48">
        <f>IF(AND(A_kon_H1!M48=0,A_kon_H1!N48=1),1,0)*P$2</f>
        <v>0</v>
      </c>
      <c r="Q48">
        <f>IF(AND(A_kon_H1!N48=0,A_kon_H1!O48=1),1,0)*Q$2</f>
        <v>0</v>
      </c>
      <c r="R48">
        <f>IF(AND(A_kon_H1!O48=0,A_kon_H1!P48=1),1,0)*R$2</f>
        <v>0</v>
      </c>
      <c r="S48">
        <f>IF(AND(A_kon_H1!P48=0,A_kon_H1!Q48=1),1,0)*S$2</f>
        <v>0</v>
      </c>
      <c r="T48">
        <f>IF(AND(A_kon_H1!Q48=0,A_kon_H1!R48=1),1,0)*T$2</f>
        <v>0</v>
      </c>
      <c r="U48">
        <f>IF(AND(A_kon_H1!R48=0,A_kon_H1!S48=1),1,0)*U$2</f>
        <v>0</v>
      </c>
      <c r="V48">
        <f>IF(AND(A_kon_H1!S48=0,A_kon_H1!T48=1),1,0)*V$2</f>
        <v>0</v>
      </c>
      <c r="W48">
        <f>IF(AND(A_kon_H1!T48=0,A_kon_H1!U48=1),1,0)*W$2</f>
        <v>0</v>
      </c>
      <c r="X48">
        <f>IF(AND(A_kon_H1!U48=0,A_kon_H1!V48=1),1,0)*X$2</f>
        <v>0</v>
      </c>
      <c r="Y48">
        <f>IF(AND(A_kon_H1!V48=0,A_kon_H1!W48=1),1,0)*Y$2</f>
        <v>0</v>
      </c>
      <c r="Z48">
        <f>IF(AND(A_kon_H1!W48=0,A_kon_H1!X48=1),1,0)*Z$2</f>
        <v>0</v>
      </c>
      <c r="AA48">
        <f>IF(AND(A_kon_H1!X48=0,A_kon_H1!Y48=1),1,0)*AA$2</f>
        <v>0</v>
      </c>
      <c r="AB48">
        <f>IF(AND(A_kon_H1!Y48=0,A_kon_H1!Z48=1),1,0)*AB$2</f>
        <v>0</v>
      </c>
      <c r="AC48">
        <f>IF(AND(A_kon_H1!Z48=0,A_kon_H1!AA48=1),1,0)*AC$2</f>
        <v>0</v>
      </c>
      <c r="AD48">
        <f>IF(AND(A_kon_H1!AA48=0,A_kon_H1!AB48=1),1,0)*AD$2</f>
        <v>0</v>
      </c>
      <c r="AE48">
        <f>IF(AND(A_kon_H1!AB48=0,A_kon_H1!AC48=1),1,0)*AE$2</f>
        <v>0</v>
      </c>
      <c r="AF48">
        <f>IF(AND(A_kon_H1!AC48=0,A_kon_H1!AD48=1),1,0)*AF$2</f>
        <v>0</v>
      </c>
      <c r="AG48">
        <f>IF(AND(A_kon_H1!AD48=0,A_kon_H1!AE48=1),1,0)*AG$2</f>
        <v>0</v>
      </c>
      <c r="AH48">
        <f>IF(AND(A_kon_H1!AE48=0,A_kon_H1!AF48=1),1,0)*AH$2</f>
        <v>0</v>
      </c>
      <c r="AI48">
        <f>IF(AND(A_kon_H1!AF48=0,A_kon_H1!AG48=1),1,0)*AI$2</f>
        <v>0</v>
      </c>
      <c r="AJ48">
        <f>IF(AND(A_kon_H1!AG48=0,A_kon_H1!AH48=1),1,0)*AJ$2</f>
        <v>0</v>
      </c>
      <c r="AK48">
        <f>IF(AND(A_kon_H1!AH48=0,A_kon_H1!AI48=1),1,0)*AK$2</f>
        <v>0</v>
      </c>
      <c r="AL48">
        <f>IF(AND(A_kon_H1!AI48=0,A_kon_H1!AJ48=1),1,0)*AL$2</f>
        <v>0</v>
      </c>
      <c r="AM48">
        <f>IF(AND(A_kon_H1!AJ48=0,A_kon_H1!AK48=1),1,0)*AM$2</f>
        <v>0</v>
      </c>
      <c r="AN48">
        <f>IF(AND(A_kon_H1!AK48=0,A_kon_H1!AL48=1),1,0)*AN$2</f>
        <v>0</v>
      </c>
      <c r="AO48">
        <f>IF(AND(A_kon_H1!AL48=0,A_kon_H1!AM48=1),1,0)*AO$2</f>
        <v>0</v>
      </c>
      <c r="AP48">
        <f>IF(AND(A_kon_H1!AM48=0,A_kon_H1!AN48=1),1,0)*AP$2</f>
        <v>0</v>
      </c>
      <c r="AQ48">
        <f>IF(AND(A_kon_H1!AN48=0,A_kon_H1!AO48=1),1,0)*AQ$2</f>
        <v>0</v>
      </c>
      <c r="AR48">
        <f>IF(AND(A_kon_H1!AO48=0,A_kon_H1!AP48=1),1,0)*AR$2</f>
        <v>0</v>
      </c>
      <c r="AS48">
        <f>IF(AND(A_kon_H1!AP48=0,A_kon_H1!AQ48=1),1,0)*AS$2</f>
        <v>0</v>
      </c>
      <c r="AT48">
        <f>IF(AND(A_kon_H1!AQ48=0,A_kon_H1!AR48=1),1,0)*AT$2</f>
        <v>0</v>
      </c>
      <c r="AU48">
        <f>IF(AND(A_kon_H1!AR48=0,A_kon_H1!AS48=1),1,0)*AU$2</f>
        <v>0</v>
      </c>
      <c r="AV48">
        <f>IF(AND(A_kon_H1!AS48=0,A_kon_H1!AT48=1),1,0)*AV$2</f>
        <v>0</v>
      </c>
      <c r="AW48">
        <f>IF(AND(A_kon_H1!AT48=0,A_kon_H1!AU48=1),1,0)*AW$2</f>
        <v>0</v>
      </c>
      <c r="AX48">
        <f>IF(AND(A_kon_H1!AU48=0,A_kon_H1!AV48=1),1,0)*AX$2</f>
        <v>0</v>
      </c>
      <c r="AY48">
        <f>IF(AND(A_kon_H1!AV48=0,A_kon_H1!AW48=1),1,0)*AY$2</f>
        <v>0</v>
      </c>
      <c r="AZ48">
        <f>IF(AND(A_kon_H1!AW48=0,A_kon_H1!AX48=1),1,0)*AZ$2</f>
        <v>0</v>
      </c>
      <c r="BA48">
        <f>IF(AND(A_kon_H1!AX48=0,A_kon_H1!AY48=1),1,0)*BA$2</f>
        <v>0</v>
      </c>
      <c r="BB48">
        <f>IF(AND(A_kon_H1!AY48=0,A_kon_H1!AZ48=1),1,0)*BB$2</f>
        <v>0</v>
      </c>
      <c r="BC48">
        <f>IF(AND(A_kon_H1!AZ48=0,A_kon_H1!BA48=1),1,0)*BC$2</f>
        <v>0</v>
      </c>
      <c r="BD48">
        <f>IF(AND(A_kon_H1!BA48=0,A_kon_H1!BB48=1),1,0)*BD$2</f>
        <v>0</v>
      </c>
      <c r="BE48">
        <f>IF(AND(A_kon_H1!BB48=0,A_kon_H1!BC48=1),1,0)*BE$2</f>
        <v>0</v>
      </c>
      <c r="BF48">
        <f>IF(AND(A_kon_H1!BC48=0,A_kon_H1!BD48=1),1,0)*BF$2</f>
        <v>0</v>
      </c>
      <c r="BG48">
        <f>IF(AND(A_kon_H1!BD48=0,A_kon_H1!BE48=1),1,0)*BG$2</f>
        <v>0</v>
      </c>
      <c r="BH48">
        <f>IF(AND(A_kon_H1!BE48=0,A_kon_H1!BF48=1),1,0)*BH$2</f>
        <v>0</v>
      </c>
      <c r="BI48">
        <f>IF(AND(A_kon_H1!BF48=0,A_kon_H1!BG48=1),1,0)*BI$2</f>
        <v>0</v>
      </c>
      <c r="BJ48">
        <f>IF(AND(A_kon_H1!BG48=0,A_kon_H1!BH48=1),1,0)*BJ$2</f>
        <v>0</v>
      </c>
      <c r="BK48">
        <f>IF(AND(A_kon_H1!BH48=0,A_kon_H1!BI48=1),1,0)*BK$2</f>
        <v>0</v>
      </c>
      <c r="BL48">
        <f>IF(AND(A_kon_H1!BI48=0,A_kon_H1!BJ48=1),1,0)*BL$2</f>
        <v>0</v>
      </c>
      <c r="BM48">
        <f>IF(AND(A_kon_H1!BJ48=0,A_kon_H1!BK48=1),1,0)*BM$2</f>
        <v>0</v>
      </c>
      <c r="BN48">
        <f>IF(AND(A_kon_H1!BK48=0,A_kon_H1!BL48=1),1,0)*BN$2</f>
        <v>0</v>
      </c>
      <c r="BO48">
        <f>IF(AND(A_kon_H1!BL48=0,A_kon_H1!BM48=1),1,0)*BO$2</f>
        <v>0</v>
      </c>
      <c r="BP48">
        <f>IF(AND(A_kon_H1!BM48=0,A_kon_H1!BN48=1),1,0)*BP$2</f>
        <v>0</v>
      </c>
      <c r="BQ48">
        <f>IF(AND(A_kon_H1!BN48=0,A_kon_H1!BO48=1),1,0)*BQ$2</f>
        <v>0</v>
      </c>
      <c r="BR48">
        <f>IF(AND(A_kon_H1!BO48=0,A_kon_H1!BP48=1),1,0)*BR$2</f>
        <v>0</v>
      </c>
      <c r="BS48">
        <f>IF(AND(A_kon_H1!BP48=0,A_kon_H1!BQ48=1),1,0)*BS$2</f>
        <v>0</v>
      </c>
      <c r="BT48">
        <f>IF(AND(A_kon_H1!BQ48=0,A_kon_H1!BR48=1),1,0)*BT$2</f>
        <v>0</v>
      </c>
      <c r="BU48">
        <f>IF(AND(A_kon_H1!BR48=0,A_kon_H1!BS48=1),1,0)*BU$2</f>
        <v>0</v>
      </c>
      <c r="BV48">
        <f>IF(AND(A_kon_H1!BS48=0,A_kon_H1!BT48=1),1,0)*BV$2</f>
        <v>0</v>
      </c>
      <c r="BW48">
        <f>IF(AND(A_kon_H1!BT48=0,A_kon_H1!BU48=1),1,0)*BW$2</f>
        <v>0</v>
      </c>
      <c r="BX48">
        <f>IF(AND(A_kon_H1!BU48=0,A_kon_H1!BV48=1),1,0)*BX$2</f>
        <v>0</v>
      </c>
      <c r="BY48">
        <f>IF(AND(A_kon_H1!BV48=0,A_kon_H1!BW48=1),1,0)*BY$2</f>
        <v>0</v>
      </c>
      <c r="BZ48">
        <f>IF(AND(A_kon_H1!BW48=0,A_kon_H1!BX48=1),1,0)*BZ$2</f>
        <v>0</v>
      </c>
      <c r="CA48">
        <f>IF(AND(A_kon_H1!BX48=0,A_kon_H1!BY48=1),1,0)*CA$2</f>
        <v>0</v>
      </c>
      <c r="CB48">
        <f>IF(AND(A_kon_H1!BY48=0,A_kon_H1!BZ48=1),1,0)*CB$2</f>
        <v>0</v>
      </c>
      <c r="CC48">
        <f>IF(AND(A_kon_H1!BZ48=0,A_kon_H1!CA48=1),1,0)*CC$2</f>
        <v>0</v>
      </c>
      <c r="CD48">
        <f>IF(AND(A_kon_H1!CA48=0,A_kon_H1!CB48=1),1,0)*CD$2</f>
        <v>0</v>
      </c>
      <c r="CE48">
        <f>IF(AND(A_kon_H1!CB48=0,A_kon_H1!CC48=1),1,0)*CE$2</f>
        <v>0</v>
      </c>
      <c r="CF48">
        <f>IF(AND(A_kon_H1!CC48=0,A_kon_H1!CD48=1),1,0)*CF$2</f>
        <v>0</v>
      </c>
      <c r="CG48">
        <f>IF(AND(A_kon_H1!CD48=0,A_kon_H1!CE48=1),1,0)*CG$2</f>
        <v>0</v>
      </c>
      <c r="CH48">
        <f>IF(AND(A_kon_H1!CE48=0,A_kon_H1!CF48=1),1,0)*CH$2</f>
        <v>0</v>
      </c>
      <c r="CI48">
        <f>IF(AND(A_kon_H1!CF48=0,A_kon_H1!CG48=1),1,0)*CI$2</f>
        <v>0</v>
      </c>
      <c r="CJ48">
        <f>IF(AND(A_kon_H1!CG48=0,A_kon_H1!CH48=1),1,0)*CJ$2</f>
        <v>0</v>
      </c>
      <c r="CK48">
        <f>IF(AND(A_kon_H1!CH48=0,A_kon_H1!CI48=1),1,0)*CK$2</f>
        <v>0</v>
      </c>
      <c r="CL48">
        <f>IF(AND(A_kon_H1!CI48=0,A_kon_H1!CJ48=1),1,0)*CL$2</f>
        <v>0</v>
      </c>
      <c r="CM48">
        <f>IF(AND(A_kon_H1!CJ48=0,A_kon_H1!CK48=1),1,0)*CM$2</f>
        <v>0</v>
      </c>
      <c r="CN48">
        <f>IF(AND(A_kon_H1!CK48=0,A_kon_H1!CL48=1),1,0)*CN$2</f>
        <v>0</v>
      </c>
      <c r="CO48">
        <f>IF(AND(A_kon_H1!CL48=0,A_kon_H1!CM48=1),1,0)*CO$2</f>
        <v>0</v>
      </c>
      <c r="CP48">
        <f>IF(AND(A_kon_H1!CM48=0,A_kon_H1!CN48=1),1,0)*CP$2</f>
        <v>0</v>
      </c>
      <c r="CQ48">
        <f>IF(AND(A_kon_H1!CN48=0,A_kon_H1!CO48=1),1,0)*CQ$2</f>
        <v>0</v>
      </c>
      <c r="CR48">
        <f>IF(AND(A_kon_H1!CO48=0,A_kon_H1!CP48=1),1,0)*CR$2</f>
        <v>0</v>
      </c>
      <c r="CS48">
        <f>IF(AND(A_kon_H1!CP48=0,A_kon_H1!CQ48=1),1,0)*CS$2</f>
        <v>0</v>
      </c>
      <c r="CT48">
        <f>IF(AND(A_kon_H1!CQ48=0,A_kon_H1!CR48=1),1,0)*CT$2</f>
        <v>0</v>
      </c>
      <c r="CU48">
        <f>IF(AND(A_kon_H1!CR48=0,A_kon_H1!CS48=1),1,0)*CU$2</f>
        <v>0</v>
      </c>
      <c r="CV48">
        <f>IF(AND(A_kon_H1!CS48=0,A_kon_H1!CT48=1),1,0)*CV$2</f>
        <v>0</v>
      </c>
      <c r="CW48">
        <f>IF(AND(A_kon_H1!CT48=0,A_kon_H1!CU48=1),1,0)*CW$2</f>
        <v>0</v>
      </c>
      <c r="CX48">
        <f>IF(AND(A_kon_H1!CU48=0,A_kon_H1!CV48=1),1,0)*CX$2</f>
        <v>0</v>
      </c>
      <c r="CY48">
        <f>IF(AND(A_kon_H1!CV48=0,A_kon_H1!CW48=1),1,0)*CY$2</f>
        <v>0</v>
      </c>
      <c r="CZ48">
        <f>IF(AND(A_kon_H1!CW48=0,A_kon_H1!CX48=1),1,0)*CZ$2</f>
        <v>0</v>
      </c>
    </row>
    <row r="49" spans="1:104" x14ac:dyDescent="0.25">
      <c r="A49" s="6">
        <v>213.00586968194975</v>
      </c>
      <c r="B49" s="6">
        <f t="shared" si="0"/>
        <v>193.5</v>
      </c>
      <c r="C49" s="4">
        <f>(A49/$E$2)^($B$1-1)-(B49/$E$2)^($B$1-1)</f>
        <v>1.2578330637223925E-2</v>
      </c>
      <c r="E49">
        <f>IF(AND(A_kon_H1!B49=0,A_kon_H1!C49=1),1,0)*E$2</f>
        <v>0</v>
      </c>
      <c r="F49">
        <f>IF(AND(A_kon_H1!C49=0,A_kon_H1!D49=1),1,0)*F$2</f>
        <v>0</v>
      </c>
      <c r="G49">
        <f>IF(AND(A_kon_H1!D49=0,A_kon_H1!E49=1),1,0)*G$2</f>
        <v>0</v>
      </c>
      <c r="H49">
        <f>IF(AND(A_kon_H1!E49=0,A_kon_H1!F49=1),1,0)*H$2</f>
        <v>193.5</v>
      </c>
      <c r="I49">
        <f>IF(AND(A_kon_H1!F49=0,A_kon_H1!G49=1),1,0)*I$2</f>
        <v>0</v>
      </c>
      <c r="J49">
        <f>IF(AND(A_kon_H1!G49=0,A_kon_H1!H49=1),1,0)*J$2</f>
        <v>0</v>
      </c>
      <c r="K49">
        <f>IF(AND(A_kon_H1!H49=0,A_kon_H1!I49=1),1,0)*K$2</f>
        <v>0</v>
      </c>
      <c r="L49">
        <f>IF(AND(A_kon_H1!I49=0,A_kon_H1!J49=1),1,0)*L$2</f>
        <v>0</v>
      </c>
      <c r="M49">
        <f>IF(AND(A_kon_H1!J49=0,A_kon_H1!K49=1),1,0)*M$2</f>
        <v>0</v>
      </c>
      <c r="N49">
        <f>IF(AND(A_kon_H1!K49=0,A_kon_H1!L49=1),1,0)*N$2</f>
        <v>0</v>
      </c>
      <c r="O49">
        <f>IF(AND(A_kon_H1!L49=0,A_kon_H1!M49=1),1,0)*O$2</f>
        <v>0</v>
      </c>
      <c r="P49">
        <f>IF(AND(A_kon_H1!M49=0,A_kon_H1!N49=1),1,0)*P$2</f>
        <v>0</v>
      </c>
      <c r="Q49">
        <f>IF(AND(A_kon_H1!N49=0,A_kon_H1!O49=1),1,0)*Q$2</f>
        <v>0</v>
      </c>
      <c r="R49">
        <f>IF(AND(A_kon_H1!O49=0,A_kon_H1!P49=1),1,0)*R$2</f>
        <v>0</v>
      </c>
      <c r="S49">
        <f>IF(AND(A_kon_H1!P49=0,A_kon_H1!Q49=1),1,0)*S$2</f>
        <v>0</v>
      </c>
      <c r="T49">
        <f>IF(AND(A_kon_H1!Q49=0,A_kon_H1!R49=1),1,0)*T$2</f>
        <v>0</v>
      </c>
      <c r="U49">
        <f>IF(AND(A_kon_H1!R49=0,A_kon_H1!S49=1),1,0)*U$2</f>
        <v>0</v>
      </c>
      <c r="V49">
        <f>IF(AND(A_kon_H1!S49=0,A_kon_H1!T49=1),1,0)*V$2</f>
        <v>0</v>
      </c>
      <c r="W49">
        <f>IF(AND(A_kon_H1!T49=0,A_kon_H1!U49=1),1,0)*W$2</f>
        <v>0</v>
      </c>
      <c r="X49">
        <f>IF(AND(A_kon_H1!U49=0,A_kon_H1!V49=1),1,0)*X$2</f>
        <v>0</v>
      </c>
      <c r="Y49">
        <f>IF(AND(A_kon_H1!V49=0,A_kon_H1!W49=1),1,0)*Y$2</f>
        <v>0</v>
      </c>
      <c r="Z49">
        <f>IF(AND(A_kon_H1!W49=0,A_kon_H1!X49=1),1,0)*Z$2</f>
        <v>0</v>
      </c>
      <c r="AA49">
        <f>IF(AND(A_kon_H1!X49=0,A_kon_H1!Y49=1),1,0)*AA$2</f>
        <v>0</v>
      </c>
      <c r="AB49">
        <f>IF(AND(A_kon_H1!Y49=0,A_kon_H1!Z49=1),1,0)*AB$2</f>
        <v>0</v>
      </c>
      <c r="AC49">
        <f>IF(AND(A_kon_H1!Z49=0,A_kon_H1!AA49=1),1,0)*AC$2</f>
        <v>0</v>
      </c>
      <c r="AD49">
        <f>IF(AND(A_kon_H1!AA49=0,A_kon_H1!AB49=1),1,0)*AD$2</f>
        <v>0</v>
      </c>
      <c r="AE49">
        <f>IF(AND(A_kon_H1!AB49=0,A_kon_H1!AC49=1),1,0)*AE$2</f>
        <v>0</v>
      </c>
      <c r="AF49">
        <f>IF(AND(A_kon_H1!AC49=0,A_kon_H1!AD49=1),1,0)*AF$2</f>
        <v>0</v>
      </c>
      <c r="AG49">
        <f>IF(AND(A_kon_H1!AD49=0,A_kon_H1!AE49=1),1,0)*AG$2</f>
        <v>0</v>
      </c>
      <c r="AH49">
        <f>IF(AND(A_kon_H1!AE49=0,A_kon_H1!AF49=1),1,0)*AH$2</f>
        <v>0</v>
      </c>
      <c r="AI49">
        <f>IF(AND(A_kon_H1!AF49=0,A_kon_H1!AG49=1),1,0)*AI$2</f>
        <v>0</v>
      </c>
      <c r="AJ49">
        <f>IF(AND(A_kon_H1!AG49=0,A_kon_H1!AH49=1),1,0)*AJ$2</f>
        <v>0</v>
      </c>
      <c r="AK49">
        <f>IF(AND(A_kon_H1!AH49=0,A_kon_H1!AI49=1),1,0)*AK$2</f>
        <v>0</v>
      </c>
      <c r="AL49">
        <f>IF(AND(A_kon_H1!AI49=0,A_kon_H1!AJ49=1),1,0)*AL$2</f>
        <v>0</v>
      </c>
      <c r="AM49">
        <f>IF(AND(A_kon_H1!AJ49=0,A_kon_H1!AK49=1),1,0)*AM$2</f>
        <v>0</v>
      </c>
      <c r="AN49">
        <f>IF(AND(A_kon_H1!AK49=0,A_kon_H1!AL49=1),1,0)*AN$2</f>
        <v>0</v>
      </c>
      <c r="AO49">
        <f>IF(AND(A_kon_H1!AL49=0,A_kon_H1!AM49=1),1,0)*AO$2</f>
        <v>0</v>
      </c>
      <c r="AP49">
        <f>IF(AND(A_kon_H1!AM49=0,A_kon_H1!AN49=1),1,0)*AP$2</f>
        <v>0</v>
      </c>
      <c r="AQ49">
        <f>IF(AND(A_kon_H1!AN49=0,A_kon_H1!AO49=1),1,0)*AQ$2</f>
        <v>0</v>
      </c>
      <c r="AR49">
        <f>IF(AND(A_kon_H1!AO49=0,A_kon_H1!AP49=1),1,0)*AR$2</f>
        <v>0</v>
      </c>
      <c r="AS49">
        <f>IF(AND(A_kon_H1!AP49=0,A_kon_H1!AQ49=1),1,0)*AS$2</f>
        <v>0</v>
      </c>
      <c r="AT49">
        <f>IF(AND(A_kon_H1!AQ49=0,A_kon_H1!AR49=1),1,0)*AT$2</f>
        <v>0</v>
      </c>
      <c r="AU49">
        <f>IF(AND(A_kon_H1!AR49=0,A_kon_H1!AS49=1),1,0)*AU$2</f>
        <v>0</v>
      </c>
      <c r="AV49">
        <f>IF(AND(A_kon_H1!AS49=0,A_kon_H1!AT49=1),1,0)*AV$2</f>
        <v>0</v>
      </c>
      <c r="AW49">
        <f>IF(AND(A_kon_H1!AT49=0,A_kon_H1!AU49=1),1,0)*AW$2</f>
        <v>0</v>
      </c>
      <c r="AX49">
        <f>IF(AND(A_kon_H1!AU49=0,A_kon_H1!AV49=1),1,0)*AX$2</f>
        <v>0</v>
      </c>
      <c r="AY49">
        <f>IF(AND(A_kon_H1!AV49=0,A_kon_H1!AW49=1),1,0)*AY$2</f>
        <v>0</v>
      </c>
      <c r="AZ49">
        <f>IF(AND(A_kon_H1!AW49=0,A_kon_H1!AX49=1),1,0)*AZ$2</f>
        <v>0</v>
      </c>
      <c r="BA49">
        <f>IF(AND(A_kon_H1!AX49=0,A_kon_H1!AY49=1),1,0)*BA$2</f>
        <v>0</v>
      </c>
      <c r="BB49">
        <f>IF(AND(A_kon_H1!AY49=0,A_kon_H1!AZ49=1),1,0)*BB$2</f>
        <v>0</v>
      </c>
      <c r="BC49">
        <f>IF(AND(A_kon_H1!AZ49=0,A_kon_H1!BA49=1),1,0)*BC$2</f>
        <v>0</v>
      </c>
      <c r="BD49">
        <f>IF(AND(A_kon_H1!BA49=0,A_kon_H1!BB49=1),1,0)*BD$2</f>
        <v>0</v>
      </c>
      <c r="BE49">
        <f>IF(AND(A_kon_H1!BB49=0,A_kon_H1!BC49=1),1,0)*BE$2</f>
        <v>0</v>
      </c>
      <c r="BF49">
        <f>IF(AND(A_kon_H1!BC49=0,A_kon_H1!BD49=1),1,0)*BF$2</f>
        <v>0</v>
      </c>
      <c r="BG49">
        <f>IF(AND(A_kon_H1!BD49=0,A_kon_H1!BE49=1),1,0)*BG$2</f>
        <v>0</v>
      </c>
      <c r="BH49">
        <f>IF(AND(A_kon_H1!BE49=0,A_kon_H1!BF49=1),1,0)*BH$2</f>
        <v>0</v>
      </c>
      <c r="BI49">
        <f>IF(AND(A_kon_H1!BF49=0,A_kon_H1!BG49=1),1,0)*BI$2</f>
        <v>0</v>
      </c>
      <c r="BJ49">
        <f>IF(AND(A_kon_H1!BG49=0,A_kon_H1!BH49=1),1,0)*BJ$2</f>
        <v>0</v>
      </c>
      <c r="BK49">
        <f>IF(AND(A_kon_H1!BH49=0,A_kon_H1!BI49=1),1,0)*BK$2</f>
        <v>0</v>
      </c>
      <c r="BL49">
        <f>IF(AND(A_kon_H1!BI49=0,A_kon_H1!BJ49=1),1,0)*BL$2</f>
        <v>0</v>
      </c>
      <c r="BM49">
        <f>IF(AND(A_kon_H1!BJ49=0,A_kon_H1!BK49=1),1,0)*BM$2</f>
        <v>0</v>
      </c>
      <c r="BN49">
        <f>IF(AND(A_kon_H1!BK49=0,A_kon_H1!BL49=1),1,0)*BN$2</f>
        <v>0</v>
      </c>
      <c r="BO49">
        <f>IF(AND(A_kon_H1!BL49=0,A_kon_H1!BM49=1),1,0)*BO$2</f>
        <v>0</v>
      </c>
      <c r="BP49">
        <f>IF(AND(A_kon_H1!BM49=0,A_kon_H1!BN49=1),1,0)*BP$2</f>
        <v>0</v>
      </c>
      <c r="BQ49">
        <f>IF(AND(A_kon_H1!BN49=0,A_kon_H1!BO49=1),1,0)*BQ$2</f>
        <v>0</v>
      </c>
      <c r="BR49">
        <f>IF(AND(A_kon_H1!BO49=0,A_kon_H1!BP49=1),1,0)*BR$2</f>
        <v>0</v>
      </c>
      <c r="BS49">
        <f>IF(AND(A_kon_H1!BP49=0,A_kon_H1!BQ49=1),1,0)*BS$2</f>
        <v>0</v>
      </c>
      <c r="BT49">
        <f>IF(AND(A_kon_H1!BQ49=0,A_kon_H1!BR49=1),1,0)*BT$2</f>
        <v>0</v>
      </c>
      <c r="BU49">
        <f>IF(AND(A_kon_H1!BR49=0,A_kon_H1!BS49=1),1,0)*BU$2</f>
        <v>0</v>
      </c>
      <c r="BV49">
        <f>IF(AND(A_kon_H1!BS49=0,A_kon_H1!BT49=1),1,0)*BV$2</f>
        <v>0</v>
      </c>
      <c r="BW49">
        <f>IF(AND(A_kon_H1!BT49=0,A_kon_H1!BU49=1),1,0)*BW$2</f>
        <v>0</v>
      </c>
      <c r="BX49">
        <f>IF(AND(A_kon_H1!BU49=0,A_kon_H1!BV49=1),1,0)*BX$2</f>
        <v>0</v>
      </c>
      <c r="BY49">
        <f>IF(AND(A_kon_H1!BV49=0,A_kon_H1!BW49=1),1,0)*BY$2</f>
        <v>0</v>
      </c>
      <c r="BZ49">
        <f>IF(AND(A_kon_H1!BW49=0,A_kon_H1!BX49=1),1,0)*BZ$2</f>
        <v>0</v>
      </c>
      <c r="CA49">
        <f>IF(AND(A_kon_H1!BX49=0,A_kon_H1!BY49=1),1,0)*CA$2</f>
        <v>0</v>
      </c>
      <c r="CB49">
        <f>IF(AND(A_kon_H1!BY49=0,A_kon_H1!BZ49=1),1,0)*CB$2</f>
        <v>0</v>
      </c>
      <c r="CC49">
        <f>IF(AND(A_kon_H1!BZ49=0,A_kon_H1!CA49=1),1,0)*CC$2</f>
        <v>0</v>
      </c>
      <c r="CD49">
        <f>IF(AND(A_kon_H1!CA49=0,A_kon_H1!CB49=1),1,0)*CD$2</f>
        <v>0</v>
      </c>
      <c r="CE49">
        <f>IF(AND(A_kon_H1!CB49=0,A_kon_H1!CC49=1),1,0)*CE$2</f>
        <v>0</v>
      </c>
      <c r="CF49">
        <f>IF(AND(A_kon_H1!CC49=0,A_kon_H1!CD49=1),1,0)*CF$2</f>
        <v>0</v>
      </c>
      <c r="CG49">
        <f>IF(AND(A_kon_H1!CD49=0,A_kon_H1!CE49=1),1,0)*CG$2</f>
        <v>0</v>
      </c>
      <c r="CH49">
        <f>IF(AND(A_kon_H1!CE49=0,A_kon_H1!CF49=1),1,0)*CH$2</f>
        <v>0</v>
      </c>
      <c r="CI49">
        <f>IF(AND(A_kon_H1!CF49=0,A_kon_H1!CG49=1),1,0)*CI$2</f>
        <v>0</v>
      </c>
      <c r="CJ49">
        <f>IF(AND(A_kon_H1!CG49=0,A_kon_H1!CH49=1),1,0)*CJ$2</f>
        <v>0</v>
      </c>
      <c r="CK49">
        <f>IF(AND(A_kon_H1!CH49=0,A_kon_H1!CI49=1),1,0)*CK$2</f>
        <v>0</v>
      </c>
      <c r="CL49">
        <f>IF(AND(A_kon_H1!CI49=0,A_kon_H1!CJ49=1),1,0)*CL$2</f>
        <v>0</v>
      </c>
      <c r="CM49">
        <f>IF(AND(A_kon_H1!CJ49=0,A_kon_H1!CK49=1),1,0)*CM$2</f>
        <v>0</v>
      </c>
      <c r="CN49">
        <f>IF(AND(A_kon_H1!CK49=0,A_kon_H1!CL49=1),1,0)*CN$2</f>
        <v>0</v>
      </c>
      <c r="CO49">
        <f>IF(AND(A_kon_H1!CL49=0,A_kon_H1!CM49=1),1,0)*CO$2</f>
        <v>0</v>
      </c>
      <c r="CP49">
        <f>IF(AND(A_kon_H1!CM49=0,A_kon_H1!CN49=1),1,0)*CP$2</f>
        <v>0</v>
      </c>
      <c r="CQ49">
        <f>IF(AND(A_kon_H1!CN49=0,A_kon_H1!CO49=1),1,0)*CQ$2</f>
        <v>0</v>
      </c>
      <c r="CR49">
        <f>IF(AND(A_kon_H1!CO49=0,A_kon_H1!CP49=1),1,0)*CR$2</f>
        <v>0</v>
      </c>
      <c r="CS49">
        <f>IF(AND(A_kon_H1!CP49=0,A_kon_H1!CQ49=1),1,0)*CS$2</f>
        <v>0</v>
      </c>
      <c r="CT49">
        <f>IF(AND(A_kon_H1!CQ49=0,A_kon_H1!CR49=1),1,0)*CT$2</f>
        <v>0</v>
      </c>
      <c r="CU49">
        <f>IF(AND(A_kon_H1!CR49=0,A_kon_H1!CS49=1),1,0)*CU$2</f>
        <v>0</v>
      </c>
      <c r="CV49">
        <f>IF(AND(A_kon_H1!CS49=0,A_kon_H1!CT49=1),1,0)*CV$2</f>
        <v>0</v>
      </c>
      <c r="CW49">
        <f>IF(AND(A_kon_H1!CT49=0,A_kon_H1!CU49=1),1,0)*CW$2</f>
        <v>0</v>
      </c>
      <c r="CX49">
        <f>IF(AND(A_kon_H1!CU49=0,A_kon_H1!CV49=1),1,0)*CX$2</f>
        <v>0</v>
      </c>
      <c r="CY49">
        <f>IF(AND(A_kon_H1!CV49=0,A_kon_H1!CW49=1),1,0)*CY$2</f>
        <v>0</v>
      </c>
      <c r="CZ49">
        <f>IF(AND(A_kon_H1!CW49=0,A_kon_H1!CX49=1),1,0)*CZ$2</f>
        <v>0</v>
      </c>
    </row>
    <row r="50" spans="1:104" x14ac:dyDescent="0.25">
      <c r="A50" s="6">
        <v>212.93378987938743</v>
      </c>
      <c r="B50" s="6">
        <f t="shared" si="0"/>
        <v>193.5</v>
      </c>
      <c r="C50" s="4">
        <f>(A50/$E$2)^($B$1-1)-(B50/$E$2)^($B$1-1)</f>
        <v>1.2524982868832316E-2</v>
      </c>
      <c r="E50">
        <f>IF(AND(A_kon_H1!B50=0,A_kon_H1!C50=1),1,0)*E$2</f>
        <v>0</v>
      </c>
      <c r="F50">
        <f>IF(AND(A_kon_H1!C50=0,A_kon_H1!D50=1),1,0)*F$2</f>
        <v>0</v>
      </c>
      <c r="G50">
        <f>IF(AND(A_kon_H1!D50=0,A_kon_H1!E50=1),1,0)*G$2</f>
        <v>0</v>
      </c>
      <c r="H50">
        <f>IF(AND(A_kon_H1!E50=0,A_kon_H1!F50=1),1,0)*H$2</f>
        <v>193.5</v>
      </c>
      <c r="I50">
        <f>IF(AND(A_kon_H1!F50=0,A_kon_H1!G50=1),1,0)*I$2</f>
        <v>0</v>
      </c>
      <c r="J50">
        <f>IF(AND(A_kon_H1!G50=0,A_kon_H1!H50=1),1,0)*J$2</f>
        <v>0</v>
      </c>
      <c r="K50">
        <f>IF(AND(A_kon_H1!H50=0,A_kon_H1!I50=1),1,0)*K$2</f>
        <v>0</v>
      </c>
      <c r="L50">
        <f>IF(AND(A_kon_H1!I50=0,A_kon_H1!J50=1),1,0)*L$2</f>
        <v>0</v>
      </c>
      <c r="M50">
        <f>IF(AND(A_kon_H1!J50=0,A_kon_H1!K50=1),1,0)*M$2</f>
        <v>0</v>
      </c>
      <c r="N50">
        <f>IF(AND(A_kon_H1!K50=0,A_kon_H1!L50=1),1,0)*N$2</f>
        <v>0</v>
      </c>
      <c r="O50">
        <f>IF(AND(A_kon_H1!L50=0,A_kon_H1!M50=1),1,0)*O$2</f>
        <v>0</v>
      </c>
      <c r="P50">
        <f>IF(AND(A_kon_H1!M50=0,A_kon_H1!N50=1),1,0)*P$2</f>
        <v>0</v>
      </c>
      <c r="Q50">
        <f>IF(AND(A_kon_H1!N50=0,A_kon_H1!O50=1),1,0)*Q$2</f>
        <v>0</v>
      </c>
      <c r="R50">
        <f>IF(AND(A_kon_H1!O50=0,A_kon_H1!P50=1),1,0)*R$2</f>
        <v>0</v>
      </c>
      <c r="S50">
        <f>IF(AND(A_kon_H1!P50=0,A_kon_H1!Q50=1),1,0)*S$2</f>
        <v>0</v>
      </c>
      <c r="T50">
        <f>IF(AND(A_kon_H1!Q50=0,A_kon_H1!R50=1),1,0)*T$2</f>
        <v>0</v>
      </c>
      <c r="U50">
        <f>IF(AND(A_kon_H1!R50=0,A_kon_H1!S50=1),1,0)*U$2</f>
        <v>0</v>
      </c>
      <c r="V50">
        <f>IF(AND(A_kon_H1!S50=0,A_kon_H1!T50=1),1,0)*V$2</f>
        <v>0</v>
      </c>
      <c r="W50">
        <f>IF(AND(A_kon_H1!T50=0,A_kon_H1!U50=1),1,0)*W$2</f>
        <v>0</v>
      </c>
      <c r="X50">
        <f>IF(AND(A_kon_H1!U50=0,A_kon_H1!V50=1),1,0)*X$2</f>
        <v>0</v>
      </c>
      <c r="Y50">
        <f>IF(AND(A_kon_H1!V50=0,A_kon_H1!W50=1),1,0)*Y$2</f>
        <v>0</v>
      </c>
      <c r="Z50">
        <f>IF(AND(A_kon_H1!W50=0,A_kon_H1!X50=1),1,0)*Z$2</f>
        <v>0</v>
      </c>
      <c r="AA50">
        <f>IF(AND(A_kon_H1!X50=0,A_kon_H1!Y50=1),1,0)*AA$2</f>
        <v>0</v>
      </c>
      <c r="AB50">
        <f>IF(AND(A_kon_H1!Y50=0,A_kon_H1!Z50=1),1,0)*AB$2</f>
        <v>0</v>
      </c>
      <c r="AC50">
        <f>IF(AND(A_kon_H1!Z50=0,A_kon_H1!AA50=1),1,0)*AC$2</f>
        <v>0</v>
      </c>
      <c r="AD50">
        <f>IF(AND(A_kon_H1!AA50=0,A_kon_H1!AB50=1),1,0)*AD$2</f>
        <v>0</v>
      </c>
      <c r="AE50">
        <f>IF(AND(A_kon_H1!AB50=0,A_kon_H1!AC50=1),1,0)*AE$2</f>
        <v>0</v>
      </c>
      <c r="AF50">
        <f>IF(AND(A_kon_H1!AC50=0,A_kon_H1!AD50=1),1,0)*AF$2</f>
        <v>0</v>
      </c>
      <c r="AG50">
        <f>IF(AND(A_kon_H1!AD50=0,A_kon_H1!AE50=1),1,0)*AG$2</f>
        <v>0</v>
      </c>
      <c r="AH50">
        <f>IF(AND(A_kon_H1!AE50=0,A_kon_H1!AF50=1),1,0)*AH$2</f>
        <v>0</v>
      </c>
      <c r="AI50">
        <f>IF(AND(A_kon_H1!AF50=0,A_kon_H1!AG50=1),1,0)*AI$2</f>
        <v>0</v>
      </c>
      <c r="AJ50">
        <f>IF(AND(A_kon_H1!AG50=0,A_kon_H1!AH50=1),1,0)*AJ$2</f>
        <v>0</v>
      </c>
      <c r="AK50">
        <f>IF(AND(A_kon_H1!AH50=0,A_kon_H1!AI50=1),1,0)*AK$2</f>
        <v>0</v>
      </c>
      <c r="AL50">
        <f>IF(AND(A_kon_H1!AI50=0,A_kon_H1!AJ50=1),1,0)*AL$2</f>
        <v>0</v>
      </c>
      <c r="AM50">
        <f>IF(AND(A_kon_H1!AJ50=0,A_kon_H1!AK50=1),1,0)*AM$2</f>
        <v>0</v>
      </c>
      <c r="AN50">
        <f>IF(AND(A_kon_H1!AK50=0,A_kon_H1!AL50=1),1,0)*AN$2</f>
        <v>0</v>
      </c>
      <c r="AO50">
        <f>IF(AND(A_kon_H1!AL50=0,A_kon_H1!AM50=1),1,0)*AO$2</f>
        <v>0</v>
      </c>
      <c r="AP50">
        <f>IF(AND(A_kon_H1!AM50=0,A_kon_H1!AN50=1),1,0)*AP$2</f>
        <v>0</v>
      </c>
      <c r="AQ50">
        <f>IF(AND(A_kon_H1!AN50=0,A_kon_H1!AO50=1),1,0)*AQ$2</f>
        <v>0</v>
      </c>
      <c r="AR50">
        <f>IF(AND(A_kon_H1!AO50=0,A_kon_H1!AP50=1),1,0)*AR$2</f>
        <v>0</v>
      </c>
      <c r="AS50">
        <f>IF(AND(A_kon_H1!AP50=0,A_kon_H1!AQ50=1),1,0)*AS$2</f>
        <v>0</v>
      </c>
      <c r="AT50">
        <f>IF(AND(A_kon_H1!AQ50=0,A_kon_H1!AR50=1),1,0)*AT$2</f>
        <v>0</v>
      </c>
      <c r="AU50">
        <f>IF(AND(A_kon_H1!AR50=0,A_kon_H1!AS50=1),1,0)*AU$2</f>
        <v>0</v>
      </c>
      <c r="AV50">
        <f>IF(AND(A_kon_H1!AS50=0,A_kon_H1!AT50=1),1,0)*AV$2</f>
        <v>0</v>
      </c>
      <c r="AW50">
        <f>IF(AND(A_kon_H1!AT50=0,A_kon_H1!AU50=1),1,0)*AW$2</f>
        <v>0</v>
      </c>
      <c r="AX50">
        <f>IF(AND(A_kon_H1!AU50=0,A_kon_H1!AV50=1),1,0)*AX$2</f>
        <v>0</v>
      </c>
      <c r="AY50">
        <f>IF(AND(A_kon_H1!AV50=0,A_kon_H1!AW50=1),1,0)*AY$2</f>
        <v>0</v>
      </c>
      <c r="AZ50">
        <f>IF(AND(A_kon_H1!AW50=0,A_kon_H1!AX50=1),1,0)*AZ$2</f>
        <v>0</v>
      </c>
      <c r="BA50">
        <f>IF(AND(A_kon_H1!AX50=0,A_kon_H1!AY50=1),1,0)*BA$2</f>
        <v>0</v>
      </c>
      <c r="BB50">
        <f>IF(AND(A_kon_H1!AY50=0,A_kon_H1!AZ50=1),1,0)*BB$2</f>
        <v>0</v>
      </c>
      <c r="BC50">
        <f>IF(AND(A_kon_H1!AZ50=0,A_kon_H1!BA50=1),1,0)*BC$2</f>
        <v>0</v>
      </c>
      <c r="BD50">
        <f>IF(AND(A_kon_H1!BA50=0,A_kon_H1!BB50=1),1,0)*BD$2</f>
        <v>0</v>
      </c>
      <c r="BE50">
        <f>IF(AND(A_kon_H1!BB50=0,A_kon_H1!BC50=1),1,0)*BE$2</f>
        <v>0</v>
      </c>
      <c r="BF50">
        <f>IF(AND(A_kon_H1!BC50=0,A_kon_H1!BD50=1),1,0)*BF$2</f>
        <v>0</v>
      </c>
      <c r="BG50">
        <f>IF(AND(A_kon_H1!BD50=0,A_kon_H1!BE50=1),1,0)*BG$2</f>
        <v>0</v>
      </c>
      <c r="BH50">
        <f>IF(AND(A_kon_H1!BE50=0,A_kon_H1!BF50=1),1,0)*BH$2</f>
        <v>0</v>
      </c>
      <c r="BI50">
        <f>IF(AND(A_kon_H1!BF50=0,A_kon_H1!BG50=1),1,0)*BI$2</f>
        <v>0</v>
      </c>
      <c r="BJ50">
        <f>IF(AND(A_kon_H1!BG50=0,A_kon_H1!BH50=1),1,0)*BJ$2</f>
        <v>0</v>
      </c>
      <c r="BK50">
        <f>IF(AND(A_kon_H1!BH50=0,A_kon_H1!BI50=1),1,0)*BK$2</f>
        <v>0</v>
      </c>
      <c r="BL50">
        <f>IF(AND(A_kon_H1!BI50=0,A_kon_H1!BJ50=1),1,0)*BL$2</f>
        <v>0</v>
      </c>
      <c r="BM50">
        <f>IF(AND(A_kon_H1!BJ50=0,A_kon_H1!BK50=1),1,0)*BM$2</f>
        <v>0</v>
      </c>
      <c r="BN50">
        <f>IF(AND(A_kon_H1!BK50=0,A_kon_H1!BL50=1),1,0)*BN$2</f>
        <v>0</v>
      </c>
      <c r="BO50">
        <f>IF(AND(A_kon_H1!BL50=0,A_kon_H1!BM50=1),1,0)*BO$2</f>
        <v>0</v>
      </c>
      <c r="BP50">
        <f>IF(AND(A_kon_H1!BM50=0,A_kon_H1!BN50=1),1,0)*BP$2</f>
        <v>0</v>
      </c>
      <c r="BQ50">
        <f>IF(AND(A_kon_H1!BN50=0,A_kon_H1!BO50=1),1,0)*BQ$2</f>
        <v>0</v>
      </c>
      <c r="BR50">
        <f>IF(AND(A_kon_H1!BO50=0,A_kon_H1!BP50=1),1,0)*BR$2</f>
        <v>0</v>
      </c>
      <c r="BS50">
        <f>IF(AND(A_kon_H1!BP50=0,A_kon_H1!BQ50=1),1,0)*BS$2</f>
        <v>0</v>
      </c>
      <c r="BT50">
        <f>IF(AND(A_kon_H1!BQ50=0,A_kon_H1!BR50=1),1,0)*BT$2</f>
        <v>0</v>
      </c>
      <c r="BU50">
        <f>IF(AND(A_kon_H1!BR50=0,A_kon_H1!BS50=1),1,0)*BU$2</f>
        <v>0</v>
      </c>
      <c r="BV50">
        <f>IF(AND(A_kon_H1!BS50=0,A_kon_H1!BT50=1),1,0)*BV$2</f>
        <v>0</v>
      </c>
      <c r="BW50">
        <f>IF(AND(A_kon_H1!BT50=0,A_kon_H1!BU50=1),1,0)*BW$2</f>
        <v>0</v>
      </c>
      <c r="BX50">
        <f>IF(AND(A_kon_H1!BU50=0,A_kon_H1!BV50=1),1,0)*BX$2</f>
        <v>0</v>
      </c>
      <c r="BY50">
        <f>IF(AND(A_kon_H1!BV50=0,A_kon_H1!BW50=1),1,0)*BY$2</f>
        <v>0</v>
      </c>
      <c r="BZ50">
        <f>IF(AND(A_kon_H1!BW50=0,A_kon_H1!BX50=1),1,0)*BZ$2</f>
        <v>0</v>
      </c>
      <c r="CA50">
        <f>IF(AND(A_kon_H1!BX50=0,A_kon_H1!BY50=1),1,0)*CA$2</f>
        <v>0</v>
      </c>
      <c r="CB50">
        <f>IF(AND(A_kon_H1!BY50=0,A_kon_H1!BZ50=1),1,0)*CB$2</f>
        <v>0</v>
      </c>
      <c r="CC50">
        <f>IF(AND(A_kon_H1!BZ50=0,A_kon_H1!CA50=1),1,0)*CC$2</f>
        <v>0</v>
      </c>
      <c r="CD50">
        <f>IF(AND(A_kon_H1!CA50=0,A_kon_H1!CB50=1),1,0)*CD$2</f>
        <v>0</v>
      </c>
      <c r="CE50">
        <f>IF(AND(A_kon_H1!CB50=0,A_kon_H1!CC50=1),1,0)*CE$2</f>
        <v>0</v>
      </c>
      <c r="CF50">
        <f>IF(AND(A_kon_H1!CC50=0,A_kon_H1!CD50=1),1,0)*CF$2</f>
        <v>0</v>
      </c>
      <c r="CG50">
        <f>IF(AND(A_kon_H1!CD50=0,A_kon_H1!CE50=1),1,0)*CG$2</f>
        <v>0</v>
      </c>
      <c r="CH50">
        <f>IF(AND(A_kon_H1!CE50=0,A_kon_H1!CF50=1),1,0)*CH$2</f>
        <v>0</v>
      </c>
      <c r="CI50">
        <f>IF(AND(A_kon_H1!CF50=0,A_kon_H1!CG50=1),1,0)*CI$2</f>
        <v>0</v>
      </c>
      <c r="CJ50">
        <f>IF(AND(A_kon_H1!CG50=0,A_kon_H1!CH50=1),1,0)*CJ$2</f>
        <v>0</v>
      </c>
      <c r="CK50">
        <f>IF(AND(A_kon_H1!CH50=0,A_kon_H1!CI50=1),1,0)*CK$2</f>
        <v>0</v>
      </c>
      <c r="CL50">
        <f>IF(AND(A_kon_H1!CI50=0,A_kon_H1!CJ50=1),1,0)*CL$2</f>
        <v>0</v>
      </c>
      <c r="CM50">
        <f>IF(AND(A_kon_H1!CJ50=0,A_kon_H1!CK50=1),1,0)*CM$2</f>
        <v>0</v>
      </c>
      <c r="CN50">
        <f>IF(AND(A_kon_H1!CK50=0,A_kon_H1!CL50=1),1,0)*CN$2</f>
        <v>0</v>
      </c>
      <c r="CO50">
        <f>IF(AND(A_kon_H1!CL50=0,A_kon_H1!CM50=1),1,0)*CO$2</f>
        <v>0</v>
      </c>
      <c r="CP50">
        <f>IF(AND(A_kon_H1!CM50=0,A_kon_H1!CN50=1),1,0)*CP$2</f>
        <v>0</v>
      </c>
      <c r="CQ50">
        <f>IF(AND(A_kon_H1!CN50=0,A_kon_H1!CO50=1),1,0)*CQ$2</f>
        <v>0</v>
      </c>
      <c r="CR50">
        <f>IF(AND(A_kon_H1!CO50=0,A_kon_H1!CP50=1),1,0)*CR$2</f>
        <v>0</v>
      </c>
      <c r="CS50">
        <f>IF(AND(A_kon_H1!CP50=0,A_kon_H1!CQ50=1),1,0)*CS$2</f>
        <v>0</v>
      </c>
      <c r="CT50">
        <f>IF(AND(A_kon_H1!CQ50=0,A_kon_H1!CR50=1),1,0)*CT$2</f>
        <v>0</v>
      </c>
      <c r="CU50">
        <f>IF(AND(A_kon_H1!CR50=0,A_kon_H1!CS50=1),1,0)*CU$2</f>
        <v>0</v>
      </c>
      <c r="CV50">
        <f>IF(AND(A_kon_H1!CS50=0,A_kon_H1!CT50=1),1,0)*CV$2</f>
        <v>0</v>
      </c>
      <c r="CW50">
        <f>IF(AND(A_kon_H1!CT50=0,A_kon_H1!CU50=1),1,0)*CW$2</f>
        <v>0</v>
      </c>
      <c r="CX50">
        <f>IF(AND(A_kon_H1!CU50=0,A_kon_H1!CV50=1),1,0)*CX$2</f>
        <v>0</v>
      </c>
      <c r="CY50">
        <f>IF(AND(A_kon_H1!CV50=0,A_kon_H1!CW50=1),1,0)*CY$2</f>
        <v>0</v>
      </c>
      <c r="CZ50">
        <f>IF(AND(A_kon_H1!CW50=0,A_kon_H1!CX50=1),1,0)*CZ$2</f>
        <v>0</v>
      </c>
    </row>
    <row r="51" spans="1:104" x14ac:dyDescent="0.25">
      <c r="A51" s="6" t="str">
        <v xml:space="preserve"> </v>
      </c>
      <c r="B51" s="6"/>
      <c r="C51" s="4"/>
    </row>
    <row r="52" spans="1:104" x14ac:dyDescent="0.25">
      <c r="A52" s="6">
        <v>213.00586968194975</v>
      </c>
      <c r="B52" s="6">
        <f t="shared" si="0"/>
        <v>193.5</v>
      </c>
      <c r="C52" s="4">
        <f>(A52/$E$2)^($B$1-1)-(B52/$E$2)^($B$1-1)</f>
        <v>1.2578330637223925E-2</v>
      </c>
      <c r="E52">
        <f>IF(AND(A_kon_H1!B52=0,A_kon_H1!C52=1),1,0)*E$2</f>
        <v>0</v>
      </c>
      <c r="F52">
        <f>IF(AND(A_kon_H1!C52=0,A_kon_H1!D52=1),1,0)*F$2</f>
        <v>0</v>
      </c>
      <c r="G52">
        <f>IF(AND(A_kon_H1!D52=0,A_kon_H1!E52=1),1,0)*G$2</f>
        <v>0</v>
      </c>
      <c r="H52">
        <f>IF(AND(A_kon_H1!E52=0,A_kon_H1!F52=1),1,0)*H$2</f>
        <v>193.5</v>
      </c>
      <c r="I52">
        <f>IF(AND(A_kon_H1!F52=0,A_kon_H1!G52=1),1,0)*I$2</f>
        <v>0</v>
      </c>
      <c r="J52">
        <f>IF(AND(A_kon_H1!G52=0,A_kon_H1!H52=1),1,0)*J$2</f>
        <v>0</v>
      </c>
      <c r="K52">
        <f>IF(AND(A_kon_H1!H52=0,A_kon_H1!I52=1),1,0)*K$2</f>
        <v>0</v>
      </c>
      <c r="L52">
        <f>IF(AND(A_kon_H1!I52=0,A_kon_H1!J52=1),1,0)*L$2</f>
        <v>0</v>
      </c>
      <c r="M52">
        <f>IF(AND(A_kon_H1!J52=0,A_kon_H1!K52=1),1,0)*M$2</f>
        <v>0</v>
      </c>
      <c r="N52">
        <f>IF(AND(A_kon_H1!K52=0,A_kon_H1!L52=1),1,0)*N$2</f>
        <v>0</v>
      </c>
      <c r="O52">
        <f>IF(AND(A_kon_H1!L52=0,A_kon_H1!M52=1),1,0)*O$2</f>
        <v>0</v>
      </c>
      <c r="P52">
        <f>IF(AND(A_kon_H1!M52=0,A_kon_H1!N52=1),1,0)*P$2</f>
        <v>0</v>
      </c>
      <c r="Q52">
        <f>IF(AND(A_kon_H1!N52=0,A_kon_H1!O52=1),1,0)*Q$2</f>
        <v>0</v>
      </c>
      <c r="R52">
        <f>IF(AND(A_kon_H1!O52=0,A_kon_H1!P52=1),1,0)*R$2</f>
        <v>0</v>
      </c>
      <c r="S52">
        <f>IF(AND(A_kon_H1!P52=0,A_kon_H1!Q52=1),1,0)*S$2</f>
        <v>0</v>
      </c>
      <c r="T52">
        <f>IF(AND(A_kon_H1!Q52=0,A_kon_H1!R52=1),1,0)*T$2</f>
        <v>0</v>
      </c>
      <c r="U52">
        <f>IF(AND(A_kon_H1!R52=0,A_kon_H1!S52=1),1,0)*U$2</f>
        <v>0</v>
      </c>
      <c r="V52">
        <f>IF(AND(A_kon_H1!S52=0,A_kon_H1!T52=1),1,0)*V$2</f>
        <v>0</v>
      </c>
      <c r="W52">
        <f>IF(AND(A_kon_H1!T52=0,A_kon_H1!U52=1),1,0)*W$2</f>
        <v>0</v>
      </c>
      <c r="X52">
        <f>IF(AND(A_kon_H1!U52=0,A_kon_H1!V52=1),1,0)*X$2</f>
        <v>0</v>
      </c>
      <c r="Y52">
        <f>IF(AND(A_kon_H1!V52=0,A_kon_H1!W52=1),1,0)*Y$2</f>
        <v>0</v>
      </c>
      <c r="Z52">
        <f>IF(AND(A_kon_H1!W52=0,A_kon_H1!X52=1),1,0)*Z$2</f>
        <v>0</v>
      </c>
      <c r="AA52">
        <f>IF(AND(A_kon_H1!X52=0,A_kon_H1!Y52=1),1,0)*AA$2</f>
        <v>0</v>
      </c>
      <c r="AB52">
        <f>IF(AND(A_kon_H1!Y52=0,A_kon_H1!Z52=1),1,0)*AB$2</f>
        <v>0</v>
      </c>
      <c r="AC52">
        <f>IF(AND(A_kon_H1!Z52=0,A_kon_H1!AA52=1),1,0)*AC$2</f>
        <v>0</v>
      </c>
      <c r="AD52">
        <f>IF(AND(A_kon_H1!AA52=0,A_kon_H1!AB52=1),1,0)*AD$2</f>
        <v>0</v>
      </c>
      <c r="AE52">
        <f>IF(AND(A_kon_H1!AB52=0,A_kon_H1!AC52=1),1,0)*AE$2</f>
        <v>0</v>
      </c>
      <c r="AF52">
        <f>IF(AND(A_kon_H1!AC52=0,A_kon_H1!AD52=1),1,0)*AF$2</f>
        <v>0</v>
      </c>
      <c r="AG52">
        <f>IF(AND(A_kon_H1!AD52=0,A_kon_H1!AE52=1),1,0)*AG$2</f>
        <v>0</v>
      </c>
      <c r="AH52">
        <f>IF(AND(A_kon_H1!AE52=0,A_kon_H1!AF52=1),1,0)*AH$2</f>
        <v>0</v>
      </c>
      <c r="AI52">
        <f>IF(AND(A_kon_H1!AF52=0,A_kon_H1!AG52=1),1,0)*AI$2</f>
        <v>0</v>
      </c>
      <c r="AJ52">
        <f>IF(AND(A_kon_H1!AG52=0,A_kon_H1!AH52=1),1,0)*AJ$2</f>
        <v>0</v>
      </c>
      <c r="AK52">
        <f>IF(AND(A_kon_H1!AH52=0,A_kon_H1!AI52=1),1,0)*AK$2</f>
        <v>0</v>
      </c>
      <c r="AL52">
        <f>IF(AND(A_kon_H1!AI52=0,A_kon_H1!AJ52=1),1,0)*AL$2</f>
        <v>0</v>
      </c>
      <c r="AM52">
        <f>IF(AND(A_kon_H1!AJ52=0,A_kon_H1!AK52=1),1,0)*AM$2</f>
        <v>0</v>
      </c>
      <c r="AN52">
        <f>IF(AND(A_kon_H1!AK52=0,A_kon_H1!AL52=1),1,0)*AN$2</f>
        <v>0</v>
      </c>
      <c r="AO52">
        <f>IF(AND(A_kon_H1!AL52=0,A_kon_H1!AM52=1),1,0)*AO$2</f>
        <v>0</v>
      </c>
      <c r="AP52">
        <f>IF(AND(A_kon_H1!AM52=0,A_kon_H1!AN52=1),1,0)*AP$2</f>
        <v>0</v>
      </c>
      <c r="AQ52">
        <f>IF(AND(A_kon_H1!AN52=0,A_kon_H1!AO52=1),1,0)*AQ$2</f>
        <v>0</v>
      </c>
      <c r="AR52">
        <f>IF(AND(A_kon_H1!AO52=0,A_kon_H1!AP52=1),1,0)*AR$2</f>
        <v>0</v>
      </c>
      <c r="AS52">
        <f>IF(AND(A_kon_H1!AP52=0,A_kon_H1!AQ52=1),1,0)*AS$2</f>
        <v>0</v>
      </c>
      <c r="AT52">
        <f>IF(AND(A_kon_H1!AQ52=0,A_kon_H1!AR52=1),1,0)*AT$2</f>
        <v>0</v>
      </c>
      <c r="AU52">
        <f>IF(AND(A_kon_H1!AR52=0,A_kon_H1!AS52=1),1,0)*AU$2</f>
        <v>0</v>
      </c>
      <c r="AV52">
        <f>IF(AND(A_kon_H1!AS52=0,A_kon_H1!AT52=1),1,0)*AV$2</f>
        <v>0</v>
      </c>
      <c r="AW52">
        <f>IF(AND(A_kon_H1!AT52=0,A_kon_H1!AU52=1),1,0)*AW$2</f>
        <v>0</v>
      </c>
      <c r="AX52">
        <f>IF(AND(A_kon_H1!AU52=0,A_kon_H1!AV52=1),1,0)*AX$2</f>
        <v>0</v>
      </c>
      <c r="AY52">
        <f>IF(AND(A_kon_H1!AV52=0,A_kon_H1!AW52=1),1,0)*AY$2</f>
        <v>0</v>
      </c>
      <c r="AZ52">
        <f>IF(AND(A_kon_H1!AW52=0,A_kon_H1!AX52=1),1,0)*AZ$2</f>
        <v>0</v>
      </c>
      <c r="BA52">
        <f>IF(AND(A_kon_H1!AX52=0,A_kon_H1!AY52=1),1,0)*BA$2</f>
        <v>0</v>
      </c>
      <c r="BB52">
        <f>IF(AND(A_kon_H1!AY52=0,A_kon_H1!AZ52=1),1,0)*BB$2</f>
        <v>0</v>
      </c>
      <c r="BC52">
        <f>IF(AND(A_kon_H1!AZ52=0,A_kon_H1!BA52=1),1,0)*BC$2</f>
        <v>0</v>
      </c>
      <c r="BD52">
        <f>IF(AND(A_kon_H1!BA52=0,A_kon_H1!BB52=1),1,0)*BD$2</f>
        <v>0</v>
      </c>
      <c r="BE52">
        <f>IF(AND(A_kon_H1!BB52=0,A_kon_H1!BC52=1),1,0)*BE$2</f>
        <v>0</v>
      </c>
      <c r="BF52">
        <f>IF(AND(A_kon_H1!BC52=0,A_kon_H1!BD52=1),1,0)*BF$2</f>
        <v>0</v>
      </c>
      <c r="BG52">
        <f>IF(AND(A_kon_H1!BD52=0,A_kon_H1!BE52=1),1,0)*BG$2</f>
        <v>0</v>
      </c>
      <c r="BH52">
        <f>IF(AND(A_kon_H1!BE52=0,A_kon_H1!BF52=1),1,0)*BH$2</f>
        <v>0</v>
      </c>
      <c r="BI52">
        <f>IF(AND(A_kon_H1!BF52=0,A_kon_H1!BG52=1),1,0)*BI$2</f>
        <v>0</v>
      </c>
      <c r="BJ52">
        <f>IF(AND(A_kon_H1!BG52=0,A_kon_H1!BH52=1),1,0)*BJ$2</f>
        <v>0</v>
      </c>
      <c r="BK52">
        <f>IF(AND(A_kon_H1!BH52=0,A_kon_H1!BI52=1),1,0)*BK$2</f>
        <v>0</v>
      </c>
      <c r="BL52">
        <f>IF(AND(A_kon_H1!BI52=0,A_kon_H1!BJ52=1),1,0)*BL$2</f>
        <v>0</v>
      </c>
      <c r="BM52">
        <f>IF(AND(A_kon_H1!BJ52=0,A_kon_H1!BK52=1),1,0)*BM$2</f>
        <v>0</v>
      </c>
      <c r="BN52">
        <f>IF(AND(A_kon_H1!BK52=0,A_kon_H1!BL52=1),1,0)*BN$2</f>
        <v>0</v>
      </c>
      <c r="BO52">
        <f>IF(AND(A_kon_H1!BL52=0,A_kon_H1!BM52=1),1,0)*BO$2</f>
        <v>0</v>
      </c>
      <c r="BP52">
        <f>IF(AND(A_kon_H1!BM52=0,A_kon_H1!BN52=1),1,0)*BP$2</f>
        <v>0</v>
      </c>
      <c r="BQ52">
        <f>IF(AND(A_kon_H1!BN52=0,A_kon_H1!BO52=1),1,0)*BQ$2</f>
        <v>0</v>
      </c>
      <c r="BR52">
        <f>IF(AND(A_kon_H1!BO52=0,A_kon_H1!BP52=1),1,0)*BR$2</f>
        <v>0</v>
      </c>
      <c r="BS52">
        <f>IF(AND(A_kon_H1!BP52=0,A_kon_H1!BQ52=1),1,0)*BS$2</f>
        <v>0</v>
      </c>
      <c r="BT52">
        <f>IF(AND(A_kon_H1!BQ52=0,A_kon_H1!BR52=1),1,0)*BT$2</f>
        <v>0</v>
      </c>
      <c r="BU52">
        <f>IF(AND(A_kon_H1!BR52=0,A_kon_H1!BS52=1),1,0)*BU$2</f>
        <v>0</v>
      </c>
      <c r="BV52">
        <f>IF(AND(A_kon_H1!BS52=0,A_kon_H1!BT52=1),1,0)*BV$2</f>
        <v>0</v>
      </c>
      <c r="BW52">
        <f>IF(AND(A_kon_H1!BT52=0,A_kon_H1!BU52=1),1,0)*BW$2</f>
        <v>0</v>
      </c>
      <c r="BX52">
        <f>IF(AND(A_kon_H1!BU52=0,A_kon_H1!BV52=1),1,0)*BX$2</f>
        <v>0</v>
      </c>
      <c r="BY52">
        <f>IF(AND(A_kon_H1!BV52=0,A_kon_H1!BW52=1),1,0)*BY$2</f>
        <v>0</v>
      </c>
      <c r="BZ52">
        <f>IF(AND(A_kon_H1!BW52=0,A_kon_H1!BX52=1),1,0)*BZ$2</f>
        <v>0</v>
      </c>
      <c r="CA52">
        <f>IF(AND(A_kon_H1!BX52=0,A_kon_H1!BY52=1),1,0)*CA$2</f>
        <v>0</v>
      </c>
      <c r="CB52">
        <f>IF(AND(A_kon_H1!BY52=0,A_kon_H1!BZ52=1),1,0)*CB$2</f>
        <v>0</v>
      </c>
      <c r="CC52">
        <f>IF(AND(A_kon_H1!BZ52=0,A_kon_H1!CA52=1),1,0)*CC$2</f>
        <v>0</v>
      </c>
      <c r="CD52">
        <f>IF(AND(A_kon_H1!CA52=0,A_kon_H1!CB52=1),1,0)*CD$2</f>
        <v>0</v>
      </c>
      <c r="CE52">
        <f>IF(AND(A_kon_H1!CB52=0,A_kon_H1!CC52=1),1,0)*CE$2</f>
        <v>0</v>
      </c>
      <c r="CF52">
        <f>IF(AND(A_kon_H1!CC52=0,A_kon_H1!CD52=1),1,0)*CF$2</f>
        <v>0</v>
      </c>
      <c r="CG52">
        <f>IF(AND(A_kon_H1!CD52=0,A_kon_H1!CE52=1),1,0)*CG$2</f>
        <v>0</v>
      </c>
      <c r="CH52">
        <f>IF(AND(A_kon_H1!CE52=0,A_kon_H1!CF52=1),1,0)*CH$2</f>
        <v>0</v>
      </c>
      <c r="CI52">
        <f>IF(AND(A_kon_H1!CF52=0,A_kon_H1!CG52=1),1,0)*CI$2</f>
        <v>0</v>
      </c>
      <c r="CJ52">
        <f>IF(AND(A_kon_H1!CG52=0,A_kon_H1!CH52=1),1,0)*CJ$2</f>
        <v>0</v>
      </c>
      <c r="CK52">
        <f>IF(AND(A_kon_H1!CH52=0,A_kon_H1!CI52=1),1,0)*CK$2</f>
        <v>0</v>
      </c>
      <c r="CL52">
        <f>IF(AND(A_kon_H1!CI52=0,A_kon_H1!CJ52=1),1,0)*CL$2</f>
        <v>0</v>
      </c>
      <c r="CM52">
        <f>IF(AND(A_kon_H1!CJ52=0,A_kon_H1!CK52=1),1,0)*CM$2</f>
        <v>0</v>
      </c>
      <c r="CN52">
        <f>IF(AND(A_kon_H1!CK52=0,A_kon_H1!CL52=1),1,0)*CN$2</f>
        <v>0</v>
      </c>
      <c r="CO52">
        <f>IF(AND(A_kon_H1!CL52=0,A_kon_H1!CM52=1),1,0)*CO$2</f>
        <v>0</v>
      </c>
      <c r="CP52">
        <f>IF(AND(A_kon_H1!CM52=0,A_kon_H1!CN52=1),1,0)*CP$2</f>
        <v>0</v>
      </c>
      <c r="CQ52">
        <f>IF(AND(A_kon_H1!CN52=0,A_kon_H1!CO52=1),1,0)*CQ$2</f>
        <v>0</v>
      </c>
      <c r="CR52">
        <f>IF(AND(A_kon_H1!CO52=0,A_kon_H1!CP52=1),1,0)*CR$2</f>
        <v>0</v>
      </c>
      <c r="CS52">
        <f>IF(AND(A_kon_H1!CP52=0,A_kon_H1!CQ52=1),1,0)*CS$2</f>
        <v>0</v>
      </c>
      <c r="CT52">
        <f>IF(AND(A_kon_H1!CQ52=0,A_kon_H1!CR52=1),1,0)*CT$2</f>
        <v>0</v>
      </c>
      <c r="CU52">
        <f>IF(AND(A_kon_H1!CR52=0,A_kon_H1!CS52=1),1,0)*CU$2</f>
        <v>0</v>
      </c>
      <c r="CV52">
        <f>IF(AND(A_kon_H1!CS52=0,A_kon_H1!CT52=1),1,0)*CV$2</f>
        <v>0</v>
      </c>
      <c r="CW52">
        <f>IF(AND(A_kon_H1!CT52=0,A_kon_H1!CU52=1),1,0)*CW$2</f>
        <v>0</v>
      </c>
      <c r="CX52">
        <f>IF(AND(A_kon_H1!CU52=0,A_kon_H1!CV52=1),1,0)*CX$2</f>
        <v>0</v>
      </c>
      <c r="CY52">
        <f>IF(AND(A_kon_H1!CV52=0,A_kon_H1!CW52=1),1,0)*CY$2</f>
        <v>0</v>
      </c>
      <c r="CZ52">
        <f>IF(AND(A_kon_H1!CW52=0,A_kon_H1!CX52=1),1,0)*CZ$2</f>
        <v>0</v>
      </c>
    </row>
    <row r="53" spans="1:104" x14ac:dyDescent="0.25">
      <c r="A53" s="6">
        <v>212.96982673123551</v>
      </c>
      <c r="B53" s="6">
        <f t="shared" si="0"/>
        <v>193.5</v>
      </c>
      <c r="C53" s="4">
        <f>(A53/$E$2)^($B$1-1)-(B53/$E$2)^($B$1-1)</f>
        <v>1.255164772523179E-2</v>
      </c>
      <c r="E53">
        <f>IF(AND(A_kon_H1!B53=0,A_kon_H1!C53=1),1,0)*E$2</f>
        <v>0</v>
      </c>
      <c r="F53">
        <f>IF(AND(A_kon_H1!C53=0,A_kon_H1!D53=1),1,0)*F$2</f>
        <v>0</v>
      </c>
      <c r="G53">
        <f>IF(AND(A_kon_H1!D53=0,A_kon_H1!E53=1),1,0)*G$2</f>
        <v>0</v>
      </c>
      <c r="H53">
        <f>IF(AND(A_kon_H1!E53=0,A_kon_H1!F53=1),1,0)*H$2</f>
        <v>193.5</v>
      </c>
      <c r="I53">
        <f>IF(AND(A_kon_H1!F53=0,A_kon_H1!G53=1),1,0)*I$2</f>
        <v>0</v>
      </c>
      <c r="J53">
        <f>IF(AND(A_kon_H1!G53=0,A_kon_H1!H53=1),1,0)*J$2</f>
        <v>0</v>
      </c>
      <c r="K53">
        <f>IF(AND(A_kon_H1!H53=0,A_kon_H1!I53=1),1,0)*K$2</f>
        <v>0</v>
      </c>
      <c r="L53">
        <f>IF(AND(A_kon_H1!I53=0,A_kon_H1!J53=1),1,0)*L$2</f>
        <v>0</v>
      </c>
      <c r="M53">
        <f>IF(AND(A_kon_H1!J53=0,A_kon_H1!K53=1),1,0)*M$2</f>
        <v>0</v>
      </c>
      <c r="N53">
        <f>IF(AND(A_kon_H1!K53=0,A_kon_H1!L53=1),1,0)*N$2</f>
        <v>0</v>
      </c>
      <c r="O53">
        <f>IF(AND(A_kon_H1!L53=0,A_kon_H1!M53=1),1,0)*O$2</f>
        <v>0</v>
      </c>
      <c r="P53">
        <f>IF(AND(A_kon_H1!M53=0,A_kon_H1!N53=1),1,0)*P$2</f>
        <v>0</v>
      </c>
      <c r="Q53">
        <f>IF(AND(A_kon_H1!N53=0,A_kon_H1!O53=1),1,0)*Q$2</f>
        <v>0</v>
      </c>
      <c r="R53">
        <f>IF(AND(A_kon_H1!O53=0,A_kon_H1!P53=1),1,0)*R$2</f>
        <v>0</v>
      </c>
      <c r="S53">
        <f>IF(AND(A_kon_H1!P53=0,A_kon_H1!Q53=1),1,0)*S$2</f>
        <v>0</v>
      </c>
      <c r="T53">
        <f>IF(AND(A_kon_H1!Q53=0,A_kon_H1!R53=1),1,0)*T$2</f>
        <v>0</v>
      </c>
      <c r="U53">
        <f>IF(AND(A_kon_H1!R53=0,A_kon_H1!S53=1),1,0)*U$2</f>
        <v>0</v>
      </c>
      <c r="V53">
        <f>IF(AND(A_kon_H1!S53=0,A_kon_H1!T53=1),1,0)*V$2</f>
        <v>0</v>
      </c>
      <c r="W53">
        <f>IF(AND(A_kon_H1!T53=0,A_kon_H1!U53=1),1,0)*W$2</f>
        <v>0</v>
      </c>
      <c r="X53">
        <f>IF(AND(A_kon_H1!U53=0,A_kon_H1!V53=1),1,0)*X$2</f>
        <v>0</v>
      </c>
      <c r="Y53">
        <f>IF(AND(A_kon_H1!V53=0,A_kon_H1!W53=1),1,0)*Y$2</f>
        <v>0</v>
      </c>
      <c r="Z53">
        <f>IF(AND(A_kon_H1!W53=0,A_kon_H1!X53=1),1,0)*Z$2</f>
        <v>0</v>
      </c>
      <c r="AA53">
        <f>IF(AND(A_kon_H1!X53=0,A_kon_H1!Y53=1),1,0)*AA$2</f>
        <v>0</v>
      </c>
      <c r="AB53">
        <f>IF(AND(A_kon_H1!Y53=0,A_kon_H1!Z53=1),1,0)*AB$2</f>
        <v>0</v>
      </c>
      <c r="AC53">
        <f>IF(AND(A_kon_H1!Z53=0,A_kon_H1!AA53=1),1,0)*AC$2</f>
        <v>0</v>
      </c>
      <c r="AD53">
        <f>IF(AND(A_kon_H1!AA53=0,A_kon_H1!AB53=1),1,0)*AD$2</f>
        <v>0</v>
      </c>
      <c r="AE53">
        <f>IF(AND(A_kon_H1!AB53=0,A_kon_H1!AC53=1),1,0)*AE$2</f>
        <v>0</v>
      </c>
      <c r="AF53">
        <f>IF(AND(A_kon_H1!AC53=0,A_kon_H1!AD53=1),1,0)*AF$2</f>
        <v>0</v>
      </c>
      <c r="AG53">
        <f>IF(AND(A_kon_H1!AD53=0,A_kon_H1!AE53=1),1,0)*AG$2</f>
        <v>0</v>
      </c>
      <c r="AH53">
        <f>IF(AND(A_kon_H1!AE53=0,A_kon_H1!AF53=1),1,0)*AH$2</f>
        <v>0</v>
      </c>
      <c r="AI53">
        <f>IF(AND(A_kon_H1!AF53=0,A_kon_H1!AG53=1),1,0)*AI$2</f>
        <v>0</v>
      </c>
      <c r="AJ53">
        <f>IF(AND(A_kon_H1!AG53=0,A_kon_H1!AH53=1),1,0)*AJ$2</f>
        <v>0</v>
      </c>
      <c r="AK53">
        <f>IF(AND(A_kon_H1!AH53=0,A_kon_H1!AI53=1),1,0)*AK$2</f>
        <v>0</v>
      </c>
      <c r="AL53">
        <f>IF(AND(A_kon_H1!AI53=0,A_kon_H1!AJ53=1),1,0)*AL$2</f>
        <v>0</v>
      </c>
      <c r="AM53">
        <f>IF(AND(A_kon_H1!AJ53=0,A_kon_H1!AK53=1),1,0)*AM$2</f>
        <v>0</v>
      </c>
      <c r="AN53">
        <f>IF(AND(A_kon_H1!AK53=0,A_kon_H1!AL53=1),1,0)*AN$2</f>
        <v>0</v>
      </c>
      <c r="AO53">
        <f>IF(AND(A_kon_H1!AL53=0,A_kon_H1!AM53=1),1,0)*AO$2</f>
        <v>0</v>
      </c>
      <c r="AP53">
        <f>IF(AND(A_kon_H1!AM53=0,A_kon_H1!AN53=1),1,0)*AP$2</f>
        <v>0</v>
      </c>
      <c r="AQ53">
        <f>IF(AND(A_kon_H1!AN53=0,A_kon_H1!AO53=1),1,0)*AQ$2</f>
        <v>0</v>
      </c>
      <c r="AR53">
        <f>IF(AND(A_kon_H1!AO53=0,A_kon_H1!AP53=1),1,0)*AR$2</f>
        <v>0</v>
      </c>
      <c r="AS53">
        <f>IF(AND(A_kon_H1!AP53=0,A_kon_H1!AQ53=1),1,0)*AS$2</f>
        <v>0</v>
      </c>
      <c r="AT53">
        <f>IF(AND(A_kon_H1!AQ53=0,A_kon_H1!AR53=1),1,0)*AT$2</f>
        <v>0</v>
      </c>
      <c r="AU53">
        <f>IF(AND(A_kon_H1!AR53=0,A_kon_H1!AS53=1),1,0)*AU$2</f>
        <v>0</v>
      </c>
      <c r="AV53">
        <f>IF(AND(A_kon_H1!AS53=0,A_kon_H1!AT53=1),1,0)*AV$2</f>
        <v>0</v>
      </c>
      <c r="AW53">
        <f>IF(AND(A_kon_H1!AT53=0,A_kon_H1!AU53=1),1,0)*AW$2</f>
        <v>0</v>
      </c>
      <c r="AX53">
        <f>IF(AND(A_kon_H1!AU53=0,A_kon_H1!AV53=1),1,0)*AX$2</f>
        <v>0</v>
      </c>
      <c r="AY53">
        <f>IF(AND(A_kon_H1!AV53=0,A_kon_H1!AW53=1),1,0)*AY$2</f>
        <v>0</v>
      </c>
      <c r="AZ53">
        <f>IF(AND(A_kon_H1!AW53=0,A_kon_H1!AX53=1),1,0)*AZ$2</f>
        <v>0</v>
      </c>
      <c r="BA53">
        <f>IF(AND(A_kon_H1!AX53=0,A_kon_H1!AY53=1),1,0)*BA$2</f>
        <v>0</v>
      </c>
      <c r="BB53">
        <f>IF(AND(A_kon_H1!AY53=0,A_kon_H1!AZ53=1),1,0)*BB$2</f>
        <v>0</v>
      </c>
      <c r="BC53">
        <f>IF(AND(A_kon_H1!AZ53=0,A_kon_H1!BA53=1),1,0)*BC$2</f>
        <v>0</v>
      </c>
      <c r="BD53">
        <f>IF(AND(A_kon_H1!BA53=0,A_kon_H1!BB53=1),1,0)*BD$2</f>
        <v>0</v>
      </c>
      <c r="BE53">
        <f>IF(AND(A_kon_H1!BB53=0,A_kon_H1!BC53=1),1,0)*BE$2</f>
        <v>0</v>
      </c>
      <c r="BF53">
        <f>IF(AND(A_kon_H1!BC53=0,A_kon_H1!BD53=1),1,0)*BF$2</f>
        <v>0</v>
      </c>
      <c r="BG53">
        <f>IF(AND(A_kon_H1!BD53=0,A_kon_H1!BE53=1),1,0)*BG$2</f>
        <v>0</v>
      </c>
      <c r="BH53">
        <f>IF(AND(A_kon_H1!BE53=0,A_kon_H1!BF53=1),1,0)*BH$2</f>
        <v>0</v>
      </c>
      <c r="BI53">
        <f>IF(AND(A_kon_H1!BF53=0,A_kon_H1!BG53=1),1,0)*BI$2</f>
        <v>0</v>
      </c>
      <c r="BJ53">
        <f>IF(AND(A_kon_H1!BG53=0,A_kon_H1!BH53=1),1,0)*BJ$2</f>
        <v>0</v>
      </c>
      <c r="BK53">
        <f>IF(AND(A_kon_H1!BH53=0,A_kon_H1!BI53=1),1,0)*BK$2</f>
        <v>0</v>
      </c>
      <c r="BL53">
        <f>IF(AND(A_kon_H1!BI53=0,A_kon_H1!BJ53=1),1,0)*BL$2</f>
        <v>0</v>
      </c>
      <c r="BM53">
        <f>IF(AND(A_kon_H1!BJ53=0,A_kon_H1!BK53=1),1,0)*BM$2</f>
        <v>0</v>
      </c>
      <c r="BN53">
        <f>IF(AND(A_kon_H1!BK53=0,A_kon_H1!BL53=1),1,0)*BN$2</f>
        <v>0</v>
      </c>
      <c r="BO53">
        <f>IF(AND(A_kon_H1!BL53=0,A_kon_H1!BM53=1),1,0)*BO$2</f>
        <v>0</v>
      </c>
      <c r="BP53">
        <f>IF(AND(A_kon_H1!BM53=0,A_kon_H1!BN53=1),1,0)*BP$2</f>
        <v>0</v>
      </c>
      <c r="BQ53">
        <f>IF(AND(A_kon_H1!BN53=0,A_kon_H1!BO53=1),1,0)*BQ$2</f>
        <v>0</v>
      </c>
      <c r="BR53">
        <f>IF(AND(A_kon_H1!BO53=0,A_kon_H1!BP53=1),1,0)*BR$2</f>
        <v>0</v>
      </c>
      <c r="BS53">
        <f>IF(AND(A_kon_H1!BP53=0,A_kon_H1!BQ53=1),1,0)*BS$2</f>
        <v>0</v>
      </c>
      <c r="BT53">
        <f>IF(AND(A_kon_H1!BQ53=0,A_kon_H1!BR53=1),1,0)*BT$2</f>
        <v>0</v>
      </c>
      <c r="BU53">
        <f>IF(AND(A_kon_H1!BR53=0,A_kon_H1!BS53=1),1,0)*BU$2</f>
        <v>0</v>
      </c>
      <c r="BV53">
        <f>IF(AND(A_kon_H1!BS53=0,A_kon_H1!BT53=1),1,0)*BV$2</f>
        <v>0</v>
      </c>
      <c r="BW53">
        <f>IF(AND(A_kon_H1!BT53=0,A_kon_H1!BU53=1),1,0)*BW$2</f>
        <v>0</v>
      </c>
      <c r="BX53">
        <f>IF(AND(A_kon_H1!BU53=0,A_kon_H1!BV53=1),1,0)*BX$2</f>
        <v>0</v>
      </c>
      <c r="BY53">
        <f>IF(AND(A_kon_H1!BV53=0,A_kon_H1!BW53=1),1,0)*BY$2</f>
        <v>0</v>
      </c>
      <c r="BZ53">
        <f>IF(AND(A_kon_H1!BW53=0,A_kon_H1!BX53=1),1,0)*BZ$2</f>
        <v>0</v>
      </c>
      <c r="CA53">
        <f>IF(AND(A_kon_H1!BX53=0,A_kon_H1!BY53=1),1,0)*CA$2</f>
        <v>0</v>
      </c>
      <c r="CB53">
        <f>IF(AND(A_kon_H1!BY53=0,A_kon_H1!BZ53=1),1,0)*CB$2</f>
        <v>0</v>
      </c>
      <c r="CC53">
        <f>IF(AND(A_kon_H1!BZ53=0,A_kon_H1!CA53=1),1,0)*CC$2</f>
        <v>0</v>
      </c>
      <c r="CD53">
        <f>IF(AND(A_kon_H1!CA53=0,A_kon_H1!CB53=1),1,0)*CD$2</f>
        <v>0</v>
      </c>
      <c r="CE53">
        <f>IF(AND(A_kon_H1!CB53=0,A_kon_H1!CC53=1),1,0)*CE$2</f>
        <v>0</v>
      </c>
      <c r="CF53">
        <f>IF(AND(A_kon_H1!CC53=0,A_kon_H1!CD53=1),1,0)*CF$2</f>
        <v>0</v>
      </c>
      <c r="CG53">
        <f>IF(AND(A_kon_H1!CD53=0,A_kon_H1!CE53=1),1,0)*CG$2</f>
        <v>0</v>
      </c>
      <c r="CH53">
        <f>IF(AND(A_kon_H1!CE53=0,A_kon_H1!CF53=1),1,0)*CH$2</f>
        <v>0</v>
      </c>
      <c r="CI53">
        <f>IF(AND(A_kon_H1!CF53=0,A_kon_H1!CG53=1),1,0)*CI$2</f>
        <v>0</v>
      </c>
      <c r="CJ53">
        <f>IF(AND(A_kon_H1!CG53=0,A_kon_H1!CH53=1),1,0)*CJ$2</f>
        <v>0</v>
      </c>
      <c r="CK53">
        <f>IF(AND(A_kon_H1!CH53=0,A_kon_H1!CI53=1),1,0)*CK$2</f>
        <v>0</v>
      </c>
      <c r="CL53">
        <f>IF(AND(A_kon_H1!CI53=0,A_kon_H1!CJ53=1),1,0)*CL$2</f>
        <v>0</v>
      </c>
      <c r="CM53">
        <f>IF(AND(A_kon_H1!CJ53=0,A_kon_H1!CK53=1),1,0)*CM$2</f>
        <v>0</v>
      </c>
      <c r="CN53">
        <f>IF(AND(A_kon_H1!CK53=0,A_kon_H1!CL53=1),1,0)*CN$2</f>
        <v>0</v>
      </c>
      <c r="CO53">
        <f>IF(AND(A_kon_H1!CL53=0,A_kon_H1!CM53=1),1,0)*CO$2</f>
        <v>0</v>
      </c>
      <c r="CP53">
        <f>IF(AND(A_kon_H1!CM53=0,A_kon_H1!CN53=1),1,0)*CP$2</f>
        <v>0</v>
      </c>
      <c r="CQ53">
        <f>IF(AND(A_kon_H1!CN53=0,A_kon_H1!CO53=1),1,0)*CQ$2</f>
        <v>0</v>
      </c>
      <c r="CR53">
        <f>IF(AND(A_kon_H1!CO53=0,A_kon_H1!CP53=1),1,0)*CR$2</f>
        <v>0</v>
      </c>
      <c r="CS53">
        <f>IF(AND(A_kon_H1!CP53=0,A_kon_H1!CQ53=1),1,0)*CS$2</f>
        <v>0</v>
      </c>
      <c r="CT53">
        <f>IF(AND(A_kon_H1!CQ53=0,A_kon_H1!CR53=1),1,0)*CT$2</f>
        <v>0</v>
      </c>
      <c r="CU53">
        <f>IF(AND(A_kon_H1!CR53=0,A_kon_H1!CS53=1),1,0)*CU$2</f>
        <v>0</v>
      </c>
      <c r="CV53">
        <f>IF(AND(A_kon_H1!CS53=0,A_kon_H1!CT53=1),1,0)*CV$2</f>
        <v>0</v>
      </c>
      <c r="CW53">
        <f>IF(AND(A_kon_H1!CT53=0,A_kon_H1!CU53=1),1,0)*CW$2</f>
        <v>0</v>
      </c>
      <c r="CX53">
        <f>IF(AND(A_kon_H1!CU53=0,A_kon_H1!CV53=1),1,0)*CX$2</f>
        <v>0</v>
      </c>
      <c r="CY53">
        <f>IF(AND(A_kon_H1!CV53=0,A_kon_H1!CW53=1),1,0)*CY$2</f>
        <v>0</v>
      </c>
      <c r="CZ53">
        <f>IF(AND(A_kon_H1!CW53=0,A_kon_H1!CX53=1),1,0)*CZ$2</f>
        <v>0</v>
      </c>
    </row>
    <row r="54" spans="1:104" x14ac:dyDescent="0.25">
      <c r="A54" s="6">
        <v>212.93378987938743</v>
      </c>
      <c r="B54" s="6">
        <f t="shared" si="0"/>
        <v>193.5</v>
      </c>
      <c r="C54" s="4">
        <f>(A54/$E$2)^($B$1-1)-(B54/$E$2)^($B$1-1)</f>
        <v>1.2524982868832316E-2</v>
      </c>
      <c r="E54">
        <f>IF(AND(A_kon_H1!B54=0,A_kon_H1!C54=1),1,0)*E$2</f>
        <v>0</v>
      </c>
      <c r="F54">
        <f>IF(AND(A_kon_H1!C54=0,A_kon_H1!D54=1),1,0)*F$2</f>
        <v>0</v>
      </c>
      <c r="G54">
        <f>IF(AND(A_kon_H1!D54=0,A_kon_H1!E54=1),1,0)*G$2</f>
        <v>0</v>
      </c>
      <c r="H54">
        <f>IF(AND(A_kon_H1!E54=0,A_kon_H1!F54=1),1,0)*H$2</f>
        <v>193.5</v>
      </c>
      <c r="I54">
        <f>IF(AND(A_kon_H1!F54=0,A_kon_H1!G54=1),1,0)*I$2</f>
        <v>0</v>
      </c>
      <c r="J54">
        <f>IF(AND(A_kon_H1!G54=0,A_kon_H1!H54=1),1,0)*J$2</f>
        <v>0</v>
      </c>
      <c r="K54">
        <f>IF(AND(A_kon_H1!H54=0,A_kon_H1!I54=1),1,0)*K$2</f>
        <v>0</v>
      </c>
      <c r="L54">
        <f>IF(AND(A_kon_H1!I54=0,A_kon_H1!J54=1),1,0)*L$2</f>
        <v>0</v>
      </c>
      <c r="M54">
        <f>IF(AND(A_kon_H1!J54=0,A_kon_H1!K54=1),1,0)*M$2</f>
        <v>0</v>
      </c>
      <c r="N54">
        <f>IF(AND(A_kon_H1!K54=0,A_kon_H1!L54=1),1,0)*N$2</f>
        <v>0</v>
      </c>
      <c r="O54">
        <f>IF(AND(A_kon_H1!L54=0,A_kon_H1!M54=1),1,0)*O$2</f>
        <v>0</v>
      </c>
      <c r="P54">
        <f>IF(AND(A_kon_H1!M54=0,A_kon_H1!N54=1),1,0)*P$2</f>
        <v>0</v>
      </c>
      <c r="Q54">
        <f>IF(AND(A_kon_H1!N54=0,A_kon_H1!O54=1),1,0)*Q$2</f>
        <v>0</v>
      </c>
      <c r="R54">
        <f>IF(AND(A_kon_H1!O54=0,A_kon_H1!P54=1),1,0)*R$2</f>
        <v>0</v>
      </c>
      <c r="S54">
        <f>IF(AND(A_kon_H1!P54=0,A_kon_H1!Q54=1),1,0)*S$2</f>
        <v>0</v>
      </c>
      <c r="T54">
        <f>IF(AND(A_kon_H1!Q54=0,A_kon_H1!R54=1),1,0)*T$2</f>
        <v>0</v>
      </c>
      <c r="U54">
        <f>IF(AND(A_kon_H1!R54=0,A_kon_H1!S54=1),1,0)*U$2</f>
        <v>0</v>
      </c>
      <c r="V54">
        <f>IF(AND(A_kon_H1!S54=0,A_kon_H1!T54=1),1,0)*V$2</f>
        <v>0</v>
      </c>
      <c r="W54">
        <f>IF(AND(A_kon_H1!T54=0,A_kon_H1!U54=1),1,0)*W$2</f>
        <v>0</v>
      </c>
      <c r="X54">
        <f>IF(AND(A_kon_H1!U54=0,A_kon_H1!V54=1),1,0)*X$2</f>
        <v>0</v>
      </c>
      <c r="Y54">
        <f>IF(AND(A_kon_H1!V54=0,A_kon_H1!W54=1),1,0)*Y$2</f>
        <v>0</v>
      </c>
      <c r="Z54">
        <f>IF(AND(A_kon_H1!W54=0,A_kon_H1!X54=1),1,0)*Z$2</f>
        <v>0</v>
      </c>
      <c r="AA54">
        <f>IF(AND(A_kon_H1!X54=0,A_kon_H1!Y54=1),1,0)*AA$2</f>
        <v>0</v>
      </c>
      <c r="AB54">
        <f>IF(AND(A_kon_H1!Y54=0,A_kon_H1!Z54=1),1,0)*AB$2</f>
        <v>0</v>
      </c>
      <c r="AC54">
        <f>IF(AND(A_kon_H1!Z54=0,A_kon_H1!AA54=1),1,0)*AC$2</f>
        <v>0</v>
      </c>
      <c r="AD54">
        <f>IF(AND(A_kon_H1!AA54=0,A_kon_H1!AB54=1),1,0)*AD$2</f>
        <v>0</v>
      </c>
      <c r="AE54">
        <f>IF(AND(A_kon_H1!AB54=0,A_kon_H1!AC54=1),1,0)*AE$2</f>
        <v>0</v>
      </c>
      <c r="AF54">
        <f>IF(AND(A_kon_H1!AC54=0,A_kon_H1!AD54=1),1,0)*AF$2</f>
        <v>0</v>
      </c>
      <c r="AG54">
        <f>IF(AND(A_kon_H1!AD54=0,A_kon_H1!AE54=1),1,0)*AG$2</f>
        <v>0</v>
      </c>
      <c r="AH54">
        <f>IF(AND(A_kon_H1!AE54=0,A_kon_H1!AF54=1),1,0)*AH$2</f>
        <v>0</v>
      </c>
      <c r="AI54">
        <f>IF(AND(A_kon_H1!AF54=0,A_kon_H1!AG54=1),1,0)*AI$2</f>
        <v>0</v>
      </c>
      <c r="AJ54">
        <f>IF(AND(A_kon_H1!AG54=0,A_kon_H1!AH54=1),1,0)*AJ$2</f>
        <v>0</v>
      </c>
      <c r="AK54">
        <f>IF(AND(A_kon_H1!AH54=0,A_kon_H1!AI54=1),1,0)*AK$2</f>
        <v>0</v>
      </c>
      <c r="AL54">
        <f>IF(AND(A_kon_H1!AI54=0,A_kon_H1!AJ54=1),1,0)*AL$2</f>
        <v>0</v>
      </c>
      <c r="AM54">
        <f>IF(AND(A_kon_H1!AJ54=0,A_kon_H1!AK54=1),1,0)*AM$2</f>
        <v>0</v>
      </c>
      <c r="AN54">
        <f>IF(AND(A_kon_H1!AK54=0,A_kon_H1!AL54=1),1,0)*AN$2</f>
        <v>0</v>
      </c>
      <c r="AO54">
        <f>IF(AND(A_kon_H1!AL54=0,A_kon_H1!AM54=1),1,0)*AO$2</f>
        <v>0</v>
      </c>
      <c r="AP54">
        <f>IF(AND(A_kon_H1!AM54=0,A_kon_H1!AN54=1),1,0)*AP$2</f>
        <v>0</v>
      </c>
      <c r="AQ54">
        <f>IF(AND(A_kon_H1!AN54=0,A_kon_H1!AO54=1),1,0)*AQ$2</f>
        <v>0</v>
      </c>
      <c r="AR54">
        <f>IF(AND(A_kon_H1!AO54=0,A_kon_H1!AP54=1),1,0)*AR$2</f>
        <v>0</v>
      </c>
      <c r="AS54">
        <f>IF(AND(A_kon_H1!AP54=0,A_kon_H1!AQ54=1),1,0)*AS$2</f>
        <v>0</v>
      </c>
      <c r="AT54">
        <f>IF(AND(A_kon_H1!AQ54=0,A_kon_H1!AR54=1),1,0)*AT$2</f>
        <v>0</v>
      </c>
      <c r="AU54">
        <f>IF(AND(A_kon_H1!AR54=0,A_kon_H1!AS54=1),1,0)*AU$2</f>
        <v>0</v>
      </c>
      <c r="AV54">
        <f>IF(AND(A_kon_H1!AS54=0,A_kon_H1!AT54=1),1,0)*AV$2</f>
        <v>0</v>
      </c>
      <c r="AW54">
        <f>IF(AND(A_kon_H1!AT54=0,A_kon_H1!AU54=1),1,0)*AW$2</f>
        <v>0</v>
      </c>
      <c r="AX54">
        <f>IF(AND(A_kon_H1!AU54=0,A_kon_H1!AV54=1),1,0)*AX$2</f>
        <v>0</v>
      </c>
      <c r="AY54">
        <f>IF(AND(A_kon_H1!AV54=0,A_kon_H1!AW54=1),1,0)*AY$2</f>
        <v>0</v>
      </c>
      <c r="AZ54">
        <f>IF(AND(A_kon_H1!AW54=0,A_kon_H1!AX54=1),1,0)*AZ$2</f>
        <v>0</v>
      </c>
      <c r="BA54">
        <f>IF(AND(A_kon_H1!AX54=0,A_kon_H1!AY54=1),1,0)*BA$2</f>
        <v>0</v>
      </c>
      <c r="BB54">
        <f>IF(AND(A_kon_H1!AY54=0,A_kon_H1!AZ54=1),1,0)*BB$2</f>
        <v>0</v>
      </c>
      <c r="BC54">
        <f>IF(AND(A_kon_H1!AZ54=0,A_kon_H1!BA54=1),1,0)*BC$2</f>
        <v>0</v>
      </c>
      <c r="BD54">
        <f>IF(AND(A_kon_H1!BA54=0,A_kon_H1!BB54=1),1,0)*BD$2</f>
        <v>0</v>
      </c>
      <c r="BE54">
        <f>IF(AND(A_kon_H1!BB54=0,A_kon_H1!BC54=1),1,0)*BE$2</f>
        <v>0</v>
      </c>
      <c r="BF54">
        <f>IF(AND(A_kon_H1!BC54=0,A_kon_H1!BD54=1),1,0)*BF$2</f>
        <v>0</v>
      </c>
      <c r="BG54">
        <f>IF(AND(A_kon_H1!BD54=0,A_kon_H1!BE54=1),1,0)*BG$2</f>
        <v>0</v>
      </c>
      <c r="BH54">
        <f>IF(AND(A_kon_H1!BE54=0,A_kon_H1!BF54=1),1,0)*BH$2</f>
        <v>0</v>
      </c>
      <c r="BI54">
        <f>IF(AND(A_kon_H1!BF54=0,A_kon_H1!BG54=1),1,0)*BI$2</f>
        <v>0</v>
      </c>
      <c r="BJ54">
        <f>IF(AND(A_kon_H1!BG54=0,A_kon_H1!BH54=1),1,0)*BJ$2</f>
        <v>0</v>
      </c>
      <c r="BK54">
        <f>IF(AND(A_kon_H1!BH54=0,A_kon_H1!BI54=1),1,0)*BK$2</f>
        <v>0</v>
      </c>
      <c r="BL54">
        <f>IF(AND(A_kon_H1!BI54=0,A_kon_H1!BJ54=1),1,0)*BL$2</f>
        <v>0</v>
      </c>
      <c r="BM54">
        <f>IF(AND(A_kon_H1!BJ54=0,A_kon_H1!BK54=1),1,0)*BM$2</f>
        <v>0</v>
      </c>
      <c r="BN54">
        <f>IF(AND(A_kon_H1!BK54=0,A_kon_H1!BL54=1),1,0)*BN$2</f>
        <v>0</v>
      </c>
      <c r="BO54">
        <f>IF(AND(A_kon_H1!BL54=0,A_kon_H1!BM54=1),1,0)*BO$2</f>
        <v>0</v>
      </c>
      <c r="BP54">
        <f>IF(AND(A_kon_H1!BM54=0,A_kon_H1!BN54=1),1,0)*BP$2</f>
        <v>0</v>
      </c>
      <c r="BQ54">
        <f>IF(AND(A_kon_H1!BN54=0,A_kon_H1!BO54=1),1,0)*BQ$2</f>
        <v>0</v>
      </c>
      <c r="BR54">
        <f>IF(AND(A_kon_H1!BO54=0,A_kon_H1!BP54=1),1,0)*BR$2</f>
        <v>0</v>
      </c>
      <c r="BS54">
        <f>IF(AND(A_kon_H1!BP54=0,A_kon_H1!BQ54=1),1,0)*BS$2</f>
        <v>0</v>
      </c>
      <c r="BT54">
        <f>IF(AND(A_kon_H1!BQ54=0,A_kon_H1!BR54=1),1,0)*BT$2</f>
        <v>0</v>
      </c>
      <c r="BU54">
        <f>IF(AND(A_kon_H1!BR54=0,A_kon_H1!BS54=1),1,0)*BU$2</f>
        <v>0</v>
      </c>
      <c r="BV54">
        <f>IF(AND(A_kon_H1!BS54=0,A_kon_H1!BT54=1),1,0)*BV$2</f>
        <v>0</v>
      </c>
      <c r="BW54">
        <f>IF(AND(A_kon_H1!BT54=0,A_kon_H1!BU54=1),1,0)*BW$2</f>
        <v>0</v>
      </c>
      <c r="BX54">
        <f>IF(AND(A_kon_H1!BU54=0,A_kon_H1!BV54=1),1,0)*BX$2</f>
        <v>0</v>
      </c>
      <c r="BY54">
        <f>IF(AND(A_kon_H1!BV54=0,A_kon_H1!BW54=1),1,0)*BY$2</f>
        <v>0</v>
      </c>
      <c r="BZ54">
        <f>IF(AND(A_kon_H1!BW54=0,A_kon_H1!BX54=1),1,0)*BZ$2</f>
        <v>0</v>
      </c>
      <c r="CA54">
        <f>IF(AND(A_kon_H1!BX54=0,A_kon_H1!BY54=1),1,0)*CA$2</f>
        <v>0</v>
      </c>
      <c r="CB54">
        <f>IF(AND(A_kon_H1!BY54=0,A_kon_H1!BZ54=1),1,0)*CB$2</f>
        <v>0</v>
      </c>
      <c r="CC54">
        <f>IF(AND(A_kon_H1!BZ54=0,A_kon_H1!CA54=1),1,0)*CC$2</f>
        <v>0</v>
      </c>
      <c r="CD54">
        <f>IF(AND(A_kon_H1!CA54=0,A_kon_H1!CB54=1),1,0)*CD$2</f>
        <v>0</v>
      </c>
      <c r="CE54">
        <f>IF(AND(A_kon_H1!CB54=0,A_kon_H1!CC54=1),1,0)*CE$2</f>
        <v>0</v>
      </c>
      <c r="CF54">
        <f>IF(AND(A_kon_H1!CC54=0,A_kon_H1!CD54=1),1,0)*CF$2</f>
        <v>0</v>
      </c>
      <c r="CG54">
        <f>IF(AND(A_kon_H1!CD54=0,A_kon_H1!CE54=1),1,0)*CG$2</f>
        <v>0</v>
      </c>
      <c r="CH54">
        <f>IF(AND(A_kon_H1!CE54=0,A_kon_H1!CF54=1),1,0)*CH$2</f>
        <v>0</v>
      </c>
      <c r="CI54">
        <f>IF(AND(A_kon_H1!CF54=0,A_kon_H1!CG54=1),1,0)*CI$2</f>
        <v>0</v>
      </c>
      <c r="CJ54">
        <f>IF(AND(A_kon_H1!CG54=0,A_kon_H1!CH54=1),1,0)*CJ$2</f>
        <v>0</v>
      </c>
      <c r="CK54">
        <f>IF(AND(A_kon_H1!CH54=0,A_kon_H1!CI54=1),1,0)*CK$2</f>
        <v>0</v>
      </c>
      <c r="CL54">
        <f>IF(AND(A_kon_H1!CI54=0,A_kon_H1!CJ54=1),1,0)*CL$2</f>
        <v>0</v>
      </c>
      <c r="CM54">
        <f>IF(AND(A_kon_H1!CJ54=0,A_kon_H1!CK54=1),1,0)*CM$2</f>
        <v>0</v>
      </c>
      <c r="CN54">
        <f>IF(AND(A_kon_H1!CK54=0,A_kon_H1!CL54=1),1,0)*CN$2</f>
        <v>0</v>
      </c>
      <c r="CO54">
        <f>IF(AND(A_kon_H1!CL54=0,A_kon_H1!CM54=1),1,0)*CO$2</f>
        <v>0</v>
      </c>
      <c r="CP54">
        <f>IF(AND(A_kon_H1!CM54=0,A_kon_H1!CN54=1),1,0)*CP$2</f>
        <v>0</v>
      </c>
      <c r="CQ54">
        <f>IF(AND(A_kon_H1!CN54=0,A_kon_H1!CO54=1),1,0)*CQ$2</f>
        <v>0</v>
      </c>
      <c r="CR54">
        <f>IF(AND(A_kon_H1!CO54=0,A_kon_H1!CP54=1),1,0)*CR$2</f>
        <v>0</v>
      </c>
      <c r="CS54">
        <f>IF(AND(A_kon_H1!CP54=0,A_kon_H1!CQ54=1),1,0)*CS$2</f>
        <v>0</v>
      </c>
      <c r="CT54">
        <f>IF(AND(A_kon_H1!CQ54=0,A_kon_H1!CR54=1),1,0)*CT$2</f>
        <v>0</v>
      </c>
      <c r="CU54">
        <f>IF(AND(A_kon_H1!CR54=0,A_kon_H1!CS54=1),1,0)*CU$2</f>
        <v>0</v>
      </c>
      <c r="CV54">
        <f>IF(AND(A_kon_H1!CS54=0,A_kon_H1!CT54=1),1,0)*CV$2</f>
        <v>0</v>
      </c>
      <c r="CW54">
        <f>IF(AND(A_kon_H1!CT54=0,A_kon_H1!CU54=1),1,0)*CW$2</f>
        <v>0</v>
      </c>
      <c r="CX54">
        <f>IF(AND(A_kon_H1!CU54=0,A_kon_H1!CV54=1),1,0)*CX$2</f>
        <v>0</v>
      </c>
      <c r="CY54">
        <f>IF(AND(A_kon_H1!CV54=0,A_kon_H1!CW54=1),1,0)*CY$2</f>
        <v>0</v>
      </c>
      <c r="CZ54">
        <f>IF(AND(A_kon_H1!CW54=0,A_kon_H1!CX54=1),1,0)*CZ$2</f>
        <v>0</v>
      </c>
    </row>
    <row r="55" spans="1:104" x14ac:dyDescent="0.25">
      <c r="A55" s="6" t="str">
        <v xml:space="preserve"> </v>
      </c>
      <c r="B55" s="6"/>
      <c r="C55" s="4"/>
    </row>
    <row r="56" spans="1:104" x14ac:dyDescent="0.25">
      <c r="A56" s="6">
        <v>213.00586968194975</v>
      </c>
      <c r="B56" s="6">
        <f t="shared" si="0"/>
        <v>193.5</v>
      </c>
      <c r="C56" s="4">
        <f>(A56/$E$2)^($B$1-1)-(B56/$E$2)^($B$1-1)</f>
        <v>1.2578330637223925E-2</v>
      </c>
      <c r="E56">
        <f>IF(AND(A_kon_H1!B56=0,A_kon_H1!C56=1),1,0)*E$2</f>
        <v>0</v>
      </c>
      <c r="F56">
        <f>IF(AND(A_kon_H1!C56=0,A_kon_H1!D56=1),1,0)*F$2</f>
        <v>0</v>
      </c>
      <c r="G56">
        <f>IF(AND(A_kon_H1!D56=0,A_kon_H1!E56=1),1,0)*G$2</f>
        <v>0</v>
      </c>
      <c r="H56">
        <f>IF(AND(A_kon_H1!E56=0,A_kon_H1!F56=1),1,0)*H$2</f>
        <v>193.5</v>
      </c>
      <c r="I56">
        <f>IF(AND(A_kon_H1!F56=0,A_kon_H1!G56=1),1,0)*I$2</f>
        <v>0</v>
      </c>
      <c r="J56">
        <f>IF(AND(A_kon_H1!G56=0,A_kon_H1!H56=1),1,0)*J$2</f>
        <v>0</v>
      </c>
      <c r="K56">
        <f>IF(AND(A_kon_H1!H56=0,A_kon_H1!I56=1),1,0)*K$2</f>
        <v>0</v>
      </c>
      <c r="L56">
        <f>IF(AND(A_kon_H1!I56=0,A_kon_H1!J56=1),1,0)*L$2</f>
        <v>0</v>
      </c>
      <c r="M56">
        <f>IF(AND(A_kon_H1!J56=0,A_kon_H1!K56=1),1,0)*M$2</f>
        <v>0</v>
      </c>
      <c r="N56">
        <f>IF(AND(A_kon_H1!K56=0,A_kon_H1!L56=1),1,0)*N$2</f>
        <v>0</v>
      </c>
      <c r="O56">
        <f>IF(AND(A_kon_H1!L56=0,A_kon_H1!M56=1),1,0)*O$2</f>
        <v>0</v>
      </c>
      <c r="P56">
        <f>IF(AND(A_kon_H1!M56=0,A_kon_H1!N56=1),1,0)*P$2</f>
        <v>0</v>
      </c>
      <c r="Q56">
        <f>IF(AND(A_kon_H1!N56=0,A_kon_H1!O56=1),1,0)*Q$2</f>
        <v>0</v>
      </c>
      <c r="R56">
        <f>IF(AND(A_kon_H1!O56=0,A_kon_H1!P56=1),1,0)*R$2</f>
        <v>0</v>
      </c>
      <c r="S56">
        <f>IF(AND(A_kon_H1!P56=0,A_kon_H1!Q56=1),1,0)*S$2</f>
        <v>0</v>
      </c>
      <c r="T56">
        <f>IF(AND(A_kon_H1!Q56=0,A_kon_H1!R56=1),1,0)*T$2</f>
        <v>0</v>
      </c>
      <c r="U56">
        <f>IF(AND(A_kon_H1!R56=0,A_kon_H1!S56=1),1,0)*U$2</f>
        <v>0</v>
      </c>
      <c r="V56">
        <f>IF(AND(A_kon_H1!S56=0,A_kon_H1!T56=1),1,0)*V$2</f>
        <v>0</v>
      </c>
      <c r="W56">
        <f>IF(AND(A_kon_H1!T56=0,A_kon_H1!U56=1),1,0)*W$2</f>
        <v>0</v>
      </c>
      <c r="X56">
        <f>IF(AND(A_kon_H1!U56=0,A_kon_H1!V56=1),1,0)*X$2</f>
        <v>0</v>
      </c>
      <c r="Y56">
        <f>IF(AND(A_kon_H1!V56=0,A_kon_H1!W56=1),1,0)*Y$2</f>
        <v>0</v>
      </c>
      <c r="Z56">
        <f>IF(AND(A_kon_H1!W56=0,A_kon_H1!X56=1),1,0)*Z$2</f>
        <v>0</v>
      </c>
      <c r="AA56">
        <f>IF(AND(A_kon_H1!X56=0,A_kon_H1!Y56=1),1,0)*AA$2</f>
        <v>0</v>
      </c>
      <c r="AB56">
        <f>IF(AND(A_kon_H1!Y56=0,A_kon_H1!Z56=1),1,0)*AB$2</f>
        <v>0</v>
      </c>
      <c r="AC56">
        <f>IF(AND(A_kon_H1!Z56=0,A_kon_H1!AA56=1),1,0)*AC$2</f>
        <v>0</v>
      </c>
      <c r="AD56">
        <f>IF(AND(A_kon_H1!AA56=0,A_kon_H1!AB56=1),1,0)*AD$2</f>
        <v>0</v>
      </c>
      <c r="AE56">
        <f>IF(AND(A_kon_H1!AB56=0,A_kon_H1!AC56=1),1,0)*AE$2</f>
        <v>0</v>
      </c>
      <c r="AF56">
        <f>IF(AND(A_kon_H1!AC56=0,A_kon_H1!AD56=1),1,0)*AF$2</f>
        <v>0</v>
      </c>
      <c r="AG56">
        <f>IF(AND(A_kon_H1!AD56=0,A_kon_H1!AE56=1),1,0)*AG$2</f>
        <v>0</v>
      </c>
      <c r="AH56">
        <f>IF(AND(A_kon_H1!AE56=0,A_kon_H1!AF56=1),1,0)*AH$2</f>
        <v>0</v>
      </c>
      <c r="AI56">
        <f>IF(AND(A_kon_H1!AF56=0,A_kon_H1!AG56=1),1,0)*AI$2</f>
        <v>0</v>
      </c>
      <c r="AJ56">
        <f>IF(AND(A_kon_H1!AG56=0,A_kon_H1!AH56=1),1,0)*AJ$2</f>
        <v>0</v>
      </c>
      <c r="AK56">
        <f>IF(AND(A_kon_H1!AH56=0,A_kon_H1!AI56=1),1,0)*AK$2</f>
        <v>0</v>
      </c>
      <c r="AL56">
        <f>IF(AND(A_kon_H1!AI56=0,A_kon_H1!AJ56=1),1,0)*AL$2</f>
        <v>0</v>
      </c>
      <c r="AM56">
        <f>IF(AND(A_kon_H1!AJ56=0,A_kon_H1!AK56=1),1,0)*AM$2</f>
        <v>0</v>
      </c>
      <c r="AN56">
        <f>IF(AND(A_kon_H1!AK56=0,A_kon_H1!AL56=1),1,0)*AN$2</f>
        <v>0</v>
      </c>
      <c r="AO56">
        <f>IF(AND(A_kon_H1!AL56=0,A_kon_H1!AM56=1),1,0)*AO$2</f>
        <v>0</v>
      </c>
      <c r="AP56">
        <f>IF(AND(A_kon_H1!AM56=0,A_kon_H1!AN56=1),1,0)*AP$2</f>
        <v>0</v>
      </c>
      <c r="AQ56">
        <f>IF(AND(A_kon_H1!AN56=0,A_kon_H1!AO56=1),1,0)*AQ$2</f>
        <v>0</v>
      </c>
      <c r="AR56">
        <f>IF(AND(A_kon_H1!AO56=0,A_kon_H1!AP56=1),1,0)*AR$2</f>
        <v>0</v>
      </c>
      <c r="AS56">
        <f>IF(AND(A_kon_H1!AP56=0,A_kon_H1!AQ56=1),1,0)*AS$2</f>
        <v>0</v>
      </c>
      <c r="AT56">
        <f>IF(AND(A_kon_H1!AQ56=0,A_kon_H1!AR56=1),1,0)*AT$2</f>
        <v>0</v>
      </c>
      <c r="AU56">
        <f>IF(AND(A_kon_H1!AR56=0,A_kon_H1!AS56=1),1,0)*AU$2</f>
        <v>0</v>
      </c>
      <c r="AV56">
        <f>IF(AND(A_kon_H1!AS56=0,A_kon_H1!AT56=1),1,0)*AV$2</f>
        <v>0</v>
      </c>
      <c r="AW56">
        <f>IF(AND(A_kon_H1!AT56=0,A_kon_H1!AU56=1),1,0)*AW$2</f>
        <v>0</v>
      </c>
      <c r="AX56">
        <f>IF(AND(A_kon_H1!AU56=0,A_kon_H1!AV56=1),1,0)*AX$2</f>
        <v>0</v>
      </c>
      <c r="AY56">
        <f>IF(AND(A_kon_H1!AV56=0,A_kon_H1!AW56=1),1,0)*AY$2</f>
        <v>0</v>
      </c>
      <c r="AZ56">
        <f>IF(AND(A_kon_H1!AW56=0,A_kon_H1!AX56=1),1,0)*AZ$2</f>
        <v>0</v>
      </c>
      <c r="BA56">
        <f>IF(AND(A_kon_H1!AX56=0,A_kon_H1!AY56=1),1,0)*BA$2</f>
        <v>0</v>
      </c>
      <c r="BB56">
        <f>IF(AND(A_kon_H1!AY56=0,A_kon_H1!AZ56=1),1,0)*BB$2</f>
        <v>0</v>
      </c>
      <c r="BC56">
        <f>IF(AND(A_kon_H1!AZ56=0,A_kon_H1!BA56=1),1,0)*BC$2</f>
        <v>0</v>
      </c>
      <c r="BD56">
        <f>IF(AND(A_kon_H1!BA56=0,A_kon_H1!BB56=1),1,0)*BD$2</f>
        <v>0</v>
      </c>
      <c r="BE56">
        <f>IF(AND(A_kon_H1!BB56=0,A_kon_H1!BC56=1),1,0)*BE$2</f>
        <v>0</v>
      </c>
      <c r="BF56">
        <f>IF(AND(A_kon_H1!BC56=0,A_kon_H1!BD56=1),1,0)*BF$2</f>
        <v>0</v>
      </c>
      <c r="BG56">
        <f>IF(AND(A_kon_H1!BD56=0,A_kon_H1!BE56=1),1,0)*BG$2</f>
        <v>0</v>
      </c>
      <c r="BH56">
        <f>IF(AND(A_kon_H1!BE56=0,A_kon_H1!BF56=1),1,0)*BH$2</f>
        <v>0</v>
      </c>
      <c r="BI56">
        <f>IF(AND(A_kon_H1!BF56=0,A_kon_H1!BG56=1),1,0)*BI$2</f>
        <v>0</v>
      </c>
      <c r="BJ56">
        <f>IF(AND(A_kon_H1!BG56=0,A_kon_H1!BH56=1),1,0)*BJ$2</f>
        <v>0</v>
      </c>
      <c r="BK56">
        <f>IF(AND(A_kon_H1!BH56=0,A_kon_H1!BI56=1),1,0)*BK$2</f>
        <v>0</v>
      </c>
      <c r="BL56">
        <f>IF(AND(A_kon_H1!BI56=0,A_kon_H1!BJ56=1),1,0)*BL$2</f>
        <v>0</v>
      </c>
      <c r="BM56">
        <f>IF(AND(A_kon_H1!BJ56=0,A_kon_H1!BK56=1),1,0)*BM$2</f>
        <v>0</v>
      </c>
      <c r="BN56">
        <f>IF(AND(A_kon_H1!BK56=0,A_kon_H1!BL56=1),1,0)*BN$2</f>
        <v>0</v>
      </c>
      <c r="BO56">
        <f>IF(AND(A_kon_H1!BL56=0,A_kon_H1!BM56=1),1,0)*BO$2</f>
        <v>0</v>
      </c>
      <c r="BP56">
        <f>IF(AND(A_kon_H1!BM56=0,A_kon_H1!BN56=1),1,0)*BP$2</f>
        <v>0</v>
      </c>
      <c r="BQ56">
        <f>IF(AND(A_kon_H1!BN56=0,A_kon_H1!BO56=1),1,0)*BQ$2</f>
        <v>0</v>
      </c>
      <c r="BR56">
        <f>IF(AND(A_kon_H1!BO56=0,A_kon_H1!BP56=1),1,0)*BR$2</f>
        <v>0</v>
      </c>
      <c r="BS56">
        <f>IF(AND(A_kon_H1!BP56=0,A_kon_H1!BQ56=1),1,0)*BS$2</f>
        <v>0</v>
      </c>
      <c r="BT56">
        <f>IF(AND(A_kon_H1!BQ56=0,A_kon_H1!BR56=1),1,0)*BT$2</f>
        <v>0</v>
      </c>
      <c r="BU56">
        <f>IF(AND(A_kon_H1!BR56=0,A_kon_H1!BS56=1),1,0)*BU$2</f>
        <v>0</v>
      </c>
      <c r="BV56">
        <f>IF(AND(A_kon_H1!BS56=0,A_kon_H1!BT56=1),1,0)*BV$2</f>
        <v>0</v>
      </c>
      <c r="BW56">
        <f>IF(AND(A_kon_H1!BT56=0,A_kon_H1!BU56=1),1,0)*BW$2</f>
        <v>0</v>
      </c>
      <c r="BX56">
        <f>IF(AND(A_kon_H1!BU56=0,A_kon_H1!BV56=1),1,0)*BX$2</f>
        <v>0</v>
      </c>
      <c r="BY56">
        <f>IF(AND(A_kon_H1!BV56=0,A_kon_H1!BW56=1),1,0)*BY$2</f>
        <v>0</v>
      </c>
      <c r="BZ56">
        <f>IF(AND(A_kon_H1!BW56=0,A_kon_H1!BX56=1),1,0)*BZ$2</f>
        <v>0</v>
      </c>
      <c r="CA56">
        <f>IF(AND(A_kon_H1!BX56=0,A_kon_H1!BY56=1),1,0)*CA$2</f>
        <v>0</v>
      </c>
      <c r="CB56">
        <f>IF(AND(A_kon_H1!BY56=0,A_kon_H1!BZ56=1),1,0)*CB$2</f>
        <v>0</v>
      </c>
      <c r="CC56">
        <f>IF(AND(A_kon_H1!BZ56=0,A_kon_H1!CA56=1),1,0)*CC$2</f>
        <v>0</v>
      </c>
      <c r="CD56">
        <f>IF(AND(A_kon_H1!CA56=0,A_kon_H1!CB56=1),1,0)*CD$2</f>
        <v>0</v>
      </c>
      <c r="CE56">
        <f>IF(AND(A_kon_H1!CB56=0,A_kon_H1!CC56=1),1,0)*CE$2</f>
        <v>0</v>
      </c>
      <c r="CF56">
        <f>IF(AND(A_kon_H1!CC56=0,A_kon_H1!CD56=1),1,0)*CF$2</f>
        <v>0</v>
      </c>
      <c r="CG56">
        <f>IF(AND(A_kon_H1!CD56=0,A_kon_H1!CE56=1),1,0)*CG$2</f>
        <v>0</v>
      </c>
      <c r="CH56">
        <f>IF(AND(A_kon_H1!CE56=0,A_kon_H1!CF56=1),1,0)*CH$2</f>
        <v>0</v>
      </c>
      <c r="CI56">
        <f>IF(AND(A_kon_H1!CF56=0,A_kon_H1!CG56=1),1,0)*CI$2</f>
        <v>0</v>
      </c>
      <c r="CJ56">
        <f>IF(AND(A_kon_H1!CG56=0,A_kon_H1!CH56=1),1,0)*CJ$2</f>
        <v>0</v>
      </c>
      <c r="CK56">
        <f>IF(AND(A_kon_H1!CH56=0,A_kon_H1!CI56=1),1,0)*CK$2</f>
        <v>0</v>
      </c>
      <c r="CL56">
        <f>IF(AND(A_kon_H1!CI56=0,A_kon_H1!CJ56=1),1,0)*CL$2</f>
        <v>0</v>
      </c>
      <c r="CM56">
        <f>IF(AND(A_kon_H1!CJ56=0,A_kon_H1!CK56=1),1,0)*CM$2</f>
        <v>0</v>
      </c>
      <c r="CN56">
        <f>IF(AND(A_kon_H1!CK56=0,A_kon_H1!CL56=1),1,0)*CN$2</f>
        <v>0</v>
      </c>
      <c r="CO56">
        <f>IF(AND(A_kon_H1!CL56=0,A_kon_H1!CM56=1),1,0)*CO$2</f>
        <v>0</v>
      </c>
      <c r="CP56">
        <f>IF(AND(A_kon_H1!CM56=0,A_kon_H1!CN56=1),1,0)*CP$2</f>
        <v>0</v>
      </c>
      <c r="CQ56">
        <f>IF(AND(A_kon_H1!CN56=0,A_kon_H1!CO56=1),1,0)*CQ$2</f>
        <v>0</v>
      </c>
      <c r="CR56">
        <f>IF(AND(A_kon_H1!CO56=0,A_kon_H1!CP56=1),1,0)*CR$2</f>
        <v>0</v>
      </c>
      <c r="CS56">
        <f>IF(AND(A_kon_H1!CP56=0,A_kon_H1!CQ56=1),1,0)*CS$2</f>
        <v>0</v>
      </c>
      <c r="CT56">
        <f>IF(AND(A_kon_H1!CQ56=0,A_kon_H1!CR56=1),1,0)*CT$2</f>
        <v>0</v>
      </c>
      <c r="CU56">
        <f>IF(AND(A_kon_H1!CR56=0,A_kon_H1!CS56=1),1,0)*CU$2</f>
        <v>0</v>
      </c>
      <c r="CV56">
        <f>IF(AND(A_kon_H1!CS56=0,A_kon_H1!CT56=1),1,0)*CV$2</f>
        <v>0</v>
      </c>
      <c r="CW56">
        <f>IF(AND(A_kon_H1!CT56=0,A_kon_H1!CU56=1),1,0)*CW$2</f>
        <v>0</v>
      </c>
      <c r="CX56">
        <f>IF(AND(A_kon_H1!CU56=0,A_kon_H1!CV56=1),1,0)*CX$2</f>
        <v>0</v>
      </c>
      <c r="CY56">
        <f>IF(AND(A_kon_H1!CV56=0,A_kon_H1!CW56=1),1,0)*CY$2</f>
        <v>0</v>
      </c>
      <c r="CZ56">
        <f>IF(AND(A_kon_H1!CW56=0,A_kon_H1!CX56=1),1,0)*CZ$2</f>
        <v>0</v>
      </c>
    </row>
    <row r="57" spans="1:104" x14ac:dyDescent="0.25">
      <c r="A57" s="6">
        <v>212.98784744416986</v>
      </c>
      <c r="B57" s="6">
        <f t="shared" si="0"/>
        <v>193.5</v>
      </c>
      <c r="C57" s="4">
        <f>(A57/$E$2)^($B$1-1)-(B57/$E$2)^($B$1-1)</f>
        <v>1.2564986923514841E-2</v>
      </c>
      <c r="E57">
        <f>IF(AND(A_kon_H1!B57=0,A_kon_H1!C57=1),1,0)*E$2</f>
        <v>0</v>
      </c>
      <c r="F57">
        <f>IF(AND(A_kon_H1!C57=0,A_kon_H1!D57=1),1,0)*F$2</f>
        <v>0</v>
      </c>
      <c r="G57">
        <f>IF(AND(A_kon_H1!D57=0,A_kon_H1!E57=1),1,0)*G$2</f>
        <v>0</v>
      </c>
      <c r="H57">
        <f>IF(AND(A_kon_H1!E57=0,A_kon_H1!F57=1),1,0)*H$2</f>
        <v>193.5</v>
      </c>
      <c r="I57">
        <f>IF(AND(A_kon_H1!F57=0,A_kon_H1!G57=1),1,0)*I$2</f>
        <v>0</v>
      </c>
      <c r="J57">
        <f>IF(AND(A_kon_H1!G57=0,A_kon_H1!H57=1),1,0)*J$2</f>
        <v>0</v>
      </c>
      <c r="K57">
        <f>IF(AND(A_kon_H1!H57=0,A_kon_H1!I57=1),1,0)*K$2</f>
        <v>0</v>
      </c>
      <c r="L57">
        <f>IF(AND(A_kon_H1!I57=0,A_kon_H1!J57=1),1,0)*L$2</f>
        <v>0</v>
      </c>
      <c r="M57">
        <f>IF(AND(A_kon_H1!J57=0,A_kon_H1!K57=1),1,0)*M$2</f>
        <v>0</v>
      </c>
      <c r="N57">
        <f>IF(AND(A_kon_H1!K57=0,A_kon_H1!L57=1),1,0)*N$2</f>
        <v>0</v>
      </c>
      <c r="O57">
        <f>IF(AND(A_kon_H1!L57=0,A_kon_H1!M57=1),1,0)*O$2</f>
        <v>0</v>
      </c>
      <c r="P57">
        <f>IF(AND(A_kon_H1!M57=0,A_kon_H1!N57=1),1,0)*P$2</f>
        <v>0</v>
      </c>
      <c r="Q57">
        <f>IF(AND(A_kon_H1!N57=0,A_kon_H1!O57=1),1,0)*Q$2</f>
        <v>0</v>
      </c>
      <c r="R57">
        <f>IF(AND(A_kon_H1!O57=0,A_kon_H1!P57=1),1,0)*R$2</f>
        <v>0</v>
      </c>
      <c r="S57">
        <f>IF(AND(A_kon_H1!P57=0,A_kon_H1!Q57=1),1,0)*S$2</f>
        <v>0</v>
      </c>
      <c r="T57">
        <f>IF(AND(A_kon_H1!Q57=0,A_kon_H1!R57=1),1,0)*T$2</f>
        <v>0</v>
      </c>
      <c r="U57">
        <f>IF(AND(A_kon_H1!R57=0,A_kon_H1!S57=1),1,0)*U$2</f>
        <v>0</v>
      </c>
      <c r="V57">
        <f>IF(AND(A_kon_H1!S57=0,A_kon_H1!T57=1),1,0)*V$2</f>
        <v>0</v>
      </c>
      <c r="W57">
        <f>IF(AND(A_kon_H1!T57=0,A_kon_H1!U57=1),1,0)*W$2</f>
        <v>0</v>
      </c>
      <c r="X57">
        <f>IF(AND(A_kon_H1!U57=0,A_kon_H1!V57=1),1,0)*X$2</f>
        <v>0</v>
      </c>
      <c r="Y57">
        <f>IF(AND(A_kon_H1!V57=0,A_kon_H1!W57=1),1,0)*Y$2</f>
        <v>0</v>
      </c>
      <c r="Z57">
        <f>IF(AND(A_kon_H1!W57=0,A_kon_H1!X57=1),1,0)*Z$2</f>
        <v>0</v>
      </c>
      <c r="AA57">
        <f>IF(AND(A_kon_H1!X57=0,A_kon_H1!Y57=1),1,0)*AA$2</f>
        <v>0</v>
      </c>
      <c r="AB57">
        <f>IF(AND(A_kon_H1!Y57=0,A_kon_H1!Z57=1),1,0)*AB$2</f>
        <v>0</v>
      </c>
      <c r="AC57">
        <f>IF(AND(A_kon_H1!Z57=0,A_kon_H1!AA57=1),1,0)*AC$2</f>
        <v>0</v>
      </c>
      <c r="AD57">
        <f>IF(AND(A_kon_H1!AA57=0,A_kon_H1!AB57=1),1,0)*AD$2</f>
        <v>0</v>
      </c>
      <c r="AE57">
        <f>IF(AND(A_kon_H1!AB57=0,A_kon_H1!AC57=1),1,0)*AE$2</f>
        <v>0</v>
      </c>
      <c r="AF57">
        <f>IF(AND(A_kon_H1!AC57=0,A_kon_H1!AD57=1),1,0)*AF$2</f>
        <v>0</v>
      </c>
      <c r="AG57">
        <f>IF(AND(A_kon_H1!AD57=0,A_kon_H1!AE57=1),1,0)*AG$2</f>
        <v>0</v>
      </c>
      <c r="AH57">
        <f>IF(AND(A_kon_H1!AE57=0,A_kon_H1!AF57=1),1,0)*AH$2</f>
        <v>0</v>
      </c>
      <c r="AI57">
        <f>IF(AND(A_kon_H1!AF57=0,A_kon_H1!AG57=1),1,0)*AI$2</f>
        <v>0</v>
      </c>
      <c r="AJ57">
        <f>IF(AND(A_kon_H1!AG57=0,A_kon_H1!AH57=1),1,0)*AJ$2</f>
        <v>0</v>
      </c>
      <c r="AK57">
        <f>IF(AND(A_kon_H1!AH57=0,A_kon_H1!AI57=1),1,0)*AK$2</f>
        <v>0</v>
      </c>
      <c r="AL57">
        <f>IF(AND(A_kon_H1!AI57=0,A_kon_H1!AJ57=1),1,0)*AL$2</f>
        <v>0</v>
      </c>
      <c r="AM57">
        <f>IF(AND(A_kon_H1!AJ57=0,A_kon_H1!AK57=1),1,0)*AM$2</f>
        <v>0</v>
      </c>
      <c r="AN57">
        <f>IF(AND(A_kon_H1!AK57=0,A_kon_H1!AL57=1),1,0)*AN$2</f>
        <v>0</v>
      </c>
      <c r="AO57">
        <f>IF(AND(A_kon_H1!AL57=0,A_kon_H1!AM57=1),1,0)*AO$2</f>
        <v>0</v>
      </c>
      <c r="AP57">
        <f>IF(AND(A_kon_H1!AM57=0,A_kon_H1!AN57=1),1,0)*AP$2</f>
        <v>0</v>
      </c>
      <c r="AQ57">
        <f>IF(AND(A_kon_H1!AN57=0,A_kon_H1!AO57=1),1,0)*AQ$2</f>
        <v>0</v>
      </c>
      <c r="AR57">
        <f>IF(AND(A_kon_H1!AO57=0,A_kon_H1!AP57=1),1,0)*AR$2</f>
        <v>0</v>
      </c>
      <c r="AS57">
        <f>IF(AND(A_kon_H1!AP57=0,A_kon_H1!AQ57=1),1,0)*AS$2</f>
        <v>0</v>
      </c>
      <c r="AT57">
        <f>IF(AND(A_kon_H1!AQ57=0,A_kon_H1!AR57=1),1,0)*AT$2</f>
        <v>0</v>
      </c>
      <c r="AU57">
        <f>IF(AND(A_kon_H1!AR57=0,A_kon_H1!AS57=1),1,0)*AU$2</f>
        <v>0</v>
      </c>
      <c r="AV57">
        <f>IF(AND(A_kon_H1!AS57=0,A_kon_H1!AT57=1),1,0)*AV$2</f>
        <v>0</v>
      </c>
      <c r="AW57">
        <f>IF(AND(A_kon_H1!AT57=0,A_kon_H1!AU57=1),1,0)*AW$2</f>
        <v>0</v>
      </c>
      <c r="AX57">
        <f>IF(AND(A_kon_H1!AU57=0,A_kon_H1!AV57=1),1,0)*AX$2</f>
        <v>0</v>
      </c>
      <c r="AY57">
        <f>IF(AND(A_kon_H1!AV57=0,A_kon_H1!AW57=1),1,0)*AY$2</f>
        <v>0</v>
      </c>
      <c r="AZ57">
        <f>IF(AND(A_kon_H1!AW57=0,A_kon_H1!AX57=1),1,0)*AZ$2</f>
        <v>0</v>
      </c>
      <c r="BA57">
        <f>IF(AND(A_kon_H1!AX57=0,A_kon_H1!AY57=1),1,0)*BA$2</f>
        <v>0</v>
      </c>
      <c r="BB57">
        <f>IF(AND(A_kon_H1!AY57=0,A_kon_H1!AZ57=1),1,0)*BB$2</f>
        <v>0</v>
      </c>
      <c r="BC57">
        <f>IF(AND(A_kon_H1!AZ57=0,A_kon_H1!BA57=1),1,0)*BC$2</f>
        <v>0</v>
      </c>
      <c r="BD57">
        <f>IF(AND(A_kon_H1!BA57=0,A_kon_H1!BB57=1),1,0)*BD$2</f>
        <v>0</v>
      </c>
      <c r="BE57">
        <f>IF(AND(A_kon_H1!BB57=0,A_kon_H1!BC57=1),1,0)*BE$2</f>
        <v>0</v>
      </c>
      <c r="BF57">
        <f>IF(AND(A_kon_H1!BC57=0,A_kon_H1!BD57=1),1,0)*BF$2</f>
        <v>0</v>
      </c>
      <c r="BG57">
        <f>IF(AND(A_kon_H1!BD57=0,A_kon_H1!BE57=1),1,0)*BG$2</f>
        <v>0</v>
      </c>
      <c r="BH57">
        <f>IF(AND(A_kon_H1!BE57=0,A_kon_H1!BF57=1),1,0)*BH$2</f>
        <v>0</v>
      </c>
      <c r="BI57">
        <f>IF(AND(A_kon_H1!BF57=0,A_kon_H1!BG57=1),1,0)*BI$2</f>
        <v>0</v>
      </c>
      <c r="BJ57">
        <f>IF(AND(A_kon_H1!BG57=0,A_kon_H1!BH57=1),1,0)*BJ$2</f>
        <v>0</v>
      </c>
      <c r="BK57">
        <f>IF(AND(A_kon_H1!BH57=0,A_kon_H1!BI57=1),1,0)*BK$2</f>
        <v>0</v>
      </c>
      <c r="BL57">
        <f>IF(AND(A_kon_H1!BI57=0,A_kon_H1!BJ57=1),1,0)*BL$2</f>
        <v>0</v>
      </c>
      <c r="BM57">
        <f>IF(AND(A_kon_H1!BJ57=0,A_kon_H1!BK57=1),1,0)*BM$2</f>
        <v>0</v>
      </c>
      <c r="BN57">
        <f>IF(AND(A_kon_H1!BK57=0,A_kon_H1!BL57=1),1,0)*BN$2</f>
        <v>0</v>
      </c>
      <c r="BO57">
        <f>IF(AND(A_kon_H1!BL57=0,A_kon_H1!BM57=1),1,0)*BO$2</f>
        <v>0</v>
      </c>
      <c r="BP57">
        <f>IF(AND(A_kon_H1!BM57=0,A_kon_H1!BN57=1),1,0)*BP$2</f>
        <v>0</v>
      </c>
      <c r="BQ57">
        <f>IF(AND(A_kon_H1!BN57=0,A_kon_H1!BO57=1),1,0)*BQ$2</f>
        <v>0</v>
      </c>
      <c r="BR57">
        <f>IF(AND(A_kon_H1!BO57=0,A_kon_H1!BP57=1),1,0)*BR$2</f>
        <v>0</v>
      </c>
      <c r="BS57">
        <f>IF(AND(A_kon_H1!BP57=0,A_kon_H1!BQ57=1),1,0)*BS$2</f>
        <v>0</v>
      </c>
      <c r="BT57">
        <f>IF(AND(A_kon_H1!BQ57=0,A_kon_H1!BR57=1),1,0)*BT$2</f>
        <v>0</v>
      </c>
      <c r="BU57">
        <f>IF(AND(A_kon_H1!BR57=0,A_kon_H1!BS57=1),1,0)*BU$2</f>
        <v>0</v>
      </c>
      <c r="BV57">
        <f>IF(AND(A_kon_H1!BS57=0,A_kon_H1!BT57=1),1,0)*BV$2</f>
        <v>0</v>
      </c>
      <c r="BW57">
        <f>IF(AND(A_kon_H1!BT57=0,A_kon_H1!BU57=1),1,0)*BW$2</f>
        <v>0</v>
      </c>
      <c r="BX57">
        <f>IF(AND(A_kon_H1!BU57=0,A_kon_H1!BV57=1),1,0)*BX$2</f>
        <v>0</v>
      </c>
      <c r="BY57">
        <f>IF(AND(A_kon_H1!BV57=0,A_kon_H1!BW57=1),1,0)*BY$2</f>
        <v>0</v>
      </c>
      <c r="BZ57">
        <f>IF(AND(A_kon_H1!BW57=0,A_kon_H1!BX57=1),1,0)*BZ$2</f>
        <v>0</v>
      </c>
      <c r="CA57">
        <f>IF(AND(A_kon_H1!BX57=0,A_kon_H1!BY57=1),1,0)*CA$2</f>
        <v>0</v>
      </c>
      <c r="CB57">
        <f>IF(AND(A_kon_H1!BY57=0,A_kon_H1!BZ57=1),1,0)*CB$2</f>
        <v>0</v>
      </c>
      <c r="CC57">
        <f>IF(AND(A_kon_H1!BZ57=0,A_kon_H1!CA57=1),1,0)*CC$2</f>
        <v>0</v>
      </c>
      <c r="CD57">
        <f>IF(AND(A_kon_H1!CA57=0,A_kon_H1!CB57=1),1,0)*CD$2</f>
        <v>0</v>
      </c>
      <c r="CE57">
        <f>IF(AND(A_kon_H1!CB57=0,A_kon_H1!CC57=1),1,0)*CE$2</f>
        <v>0</v>
      </c>
      <c r="CF57">
        <f>IF(AND(A_kon_H1!CC57=0,A_kon_H1!CD57=1),1,0)*CF$2</f>
        <v>0</v>
      </c>
      <c r="CG57">
        <f>IF(AND(A_kon_H1!CD57=0,A_kon_H1!CE57=1),1,0)*CG$2</f>
        <v>0</v>
      </c>
      <c r="CH57">
        <f>IF(AND(A_kon_H1!CE57=0,A_kon_H1!CF57=1),1,0)*CH$2</f>
        <v>0</v>
      </c>
      <c r="CI57">
        <f>IF(AND(A_kon_H1!CF57=0,A_kon_H1!CG57=1),1,0)*CI$2</f>
        <v>0</v>
      </c>
      <c r="CJ57">
        <f>IF(AND(A_kon_H1!CG57=0,A_kon_H1!CH57=1),1,0)*CJ$2</f>
        <v>0</v>
      </c>
      <c r="CK57">
        <f>IF(AND(A_kon_H1!CH57=0,A_kon_H1!CI57=1),1,0)*CK$2</f>
        <v>0</v>
      </c>
      <c r="CL57">
        <f>IF(AND(A_kon_H1!CI57=0,A_kon_H1!CJ57=1),1,0)*CL$2</f>
        <v>0</v>
      </c>
      <c r="CM57">
        <f>IF(AND(A_kon_H1!CJ57=0,A_kon_H1!CK57=1),1,0)*CM$2</f>
        <v>0</v>
      </c>
      <c r="CN57">
        <f>IF(AND(A_kon_H1!CK57=0,A_kon_H1!CL57=1),1,0)*CN$2</f>
        <v>0</v>
      </c>
      <c r="CO57">
        <f>IF(AND(A_kon_H1!CL57=0,A_kon_H1!CM57=1),1,0)*CO$2</f>
        <v>0</v>
      </c>
      <c r="CP57">
        <f>IF(AND(A_kon_H1!CM57=0,A_kon_H1!CN57=1),1,0)*CP$2</f>
        <v>0</v>
      </c>
      <c r="CQ57">
        <f>IF(AND(A_kon_H1!CN57=0,A_kon_H1!CO57=1),1,0)*CQ$2</f>
        <v>0</v>
      </c>
      <c r="CR57">
        <f>IF(AND(A_kon_H1!CO57=0,A_kon_H1!CP57=1),1,0)*CR$2</f>
        <v>0</v>
      </c>
      <c r="CS57">
        <f>IF(AND(A_kon_H1!CP57=0,A_kon_H1!CQ57=1),1,0)*CS$2</f>
        <v>0</v>
      </c>
      <c r="CT57">
        <f>IF(AND(A_kon_H1!CQ57=0,A_kon_H1!CR57=1),1,0)*CT$2</f>
        <v>0</v>
      </c>
      <c r="CU57">
        <f>IF(AND(A_kon_H1!CR57=0,A_kon_H1!CS57=1),1,0)*CU$2</f>
        <v>0</v>
      </c>
      <c r="CV57">
        <f>IF(AND(A_kon_H1!CS57=0,A_kon_H1!CT57=1),1,0)*CV$2</f>
        <v>0</v>
      </c>
      <c r="CW57">
        <f>IF(AND(A_kon_H1!CT57=0,A_kon_H1!CU57=1),1,0)*CW$2</f>
        <v>0</v>
      </c>
      <c r="CX57">
        <f>IF(AND(A_kon_H1!CU57=0,A_kon_H1!CV57=1),1,0)*CX$2</f>
        <v>0</v>
      </c>
      <c r="CY57">
        <f>IF(AND(A_kon_H1!CV57=0,A_kon_H1!CW57=1),1,0)*CY$2</f>
        <v>0</v>
      </c>
      <c r="CZ57">
        <f>IF(AND(A_kon_H1!CW57=0,A_kon_H1!CX57=1),1,0)*CZ$2</f>
        <v>0</v>
      </c>
    </row>
    <row r="58" spans="1:104" x14ac:dyDescent="0.25">
      <c r="A58" s="6">
        <v>212.96982673123551</v>
      </c>
      <c r="B58" s="6">
        <f t="shared" si="0"/>
        <v>193.5</v>
      </c>
      <c r="C58" s="4">
        <f>(A58/$E$2)^($B$1-1)-(B58/$E$2)^($B$1-1)</f>
        <v>1.255164772523179E-2</v>
      </c>
      <c r="E58">
        <f>IF(AND(A_kon_H1!B58=0,A_kon_H1!C58=1),1,0)*E$2</f>
        <v>0</v>
      </c>
      <c r="F58">
        <f>IF(AND(A_kon_H1!C58=0,A_kon_H1!D58=1),1,0)*F$2</f>
        <v>0</v>
      </c>
      <c r="G58">
        <f>IF(AND(A_kon_H1!D58=0,A_kon_H1!E58=1),1,0)*G$2</f>
        <v>0</v>
      </c>
      <c r="H58">
        <f>IF(AND(A_kon_H1!E58=0,A_kon_H1!F58=1),1,0)*H$2</f>
        <v>193.5</v>
      </c>
      <c r="I58">
        <f>IF(AND(A_kon_H1!F58=0,A_kon_H1!G58=1),1,0)*I$2</f>
        <v>0</v>
      </c>
      <c r="J58">
        <f>IF(AND(A_kon_H1!G58=0,A_kon_H1!H58=1),1,0)*J$2</f>
        <v>0</v>
      </c>
      <c r="K58">
        <f>IF(AND(A_kon_H1!H58=0,A_kon_H1!I58=1),1,0)*K$2</f>
        <v>0</v>
      </c>
      <c r="L58">
        <f>IF(AND(A_kon_H1!I58=0,A_kon_H1!J58=1),1,0)*L$2</f>
        <v>0</v>
      </c>
      <c r="M58">
        <f>IF(AND(A_kon_H1!J58=0,A_kon_H1!K58=1),1,0)*M$2</f>
        <v>0</v>
      </c>
      <c r="N58">
        <f>IF(AND(A_kon_H1!K58=0,A_kon_H1!L58=1),1,0)*N$2</f>
        <v>0</v>
      </c>
      <c r="O58">
        <f>IF(AND(A_kon_H1!L58=0,A_kon_H1!M58=1),1,0)*O$2</f>
        <v>0</v>
      </c>
      <c r="P58">
        <f>IF(AND(A_kon_H1!M58=0,A_kon_H1!N58=1),1,0)*P$2</f>
        <v>0</v>
      </c>
      <c r="Q58">
        <f>IF(AND(A_kon_H1!N58=0,A_kon_H1!O58=1),1,0)*Q$2</f>
        <v>0</v>
      </c>
      <c r="R58">
        <f>IF(AND(A_kon_H1!O58=0,A_kon_H1!P58=1),1,0)*R$2</f>
        <v>0</v>
      </c>
      <c r="S58">
        <f>IF(AND(A_kon_H1!P58=0,A_kon_H1!Q58=1),1,0)*S$2</f>
        <v>0</v>
      </c>
      <c r="T58">
        <f>IF(AND(A_kon_H1!Q58=0,A_kon_H1!R58=1),1,0)*T$2</f>
        <v>0</v>
      </c>
      <c r="U58">
        <f>IF(AND(A_kon_H1!R58=0,A_kon_H1!S58=1),1,0)*U$2</f>
        <v>0</v>
      </c>
      <c r="V58">
        <f>IF(AND(A_kon_H1!S58=0,A_kon_H1!T58=1),1,0)*V$2</f>
        <v>0</v>
      </c>
      <c r="W58">
        <f>IF(AND(A_kon_H1!T58=0,A_kon_H1!U58=1),1,0)*W$2</f>
        <v>0</v>
      </c>
      <c r="X58">
        <f>IF(AND(A_kon_H1!U58=0,A_kon_H1!V58=1),1,0)*X$2</f>
        <v>0</v>
      </c>
      <c r="Y58">
        <f>IF(AND(A_kon_H1!V58=0,A_kon_H1!W58=1),1,0)*Y$2</f>
        <v>0</v>
      </c>
      <c r="Z58">
        <f>IF(AND(A_kon_H1!W58=0,A_kon_H1!X58=1),1,0)*Z$2</f>
        <v>0</v>
      </c>
      <c r="AA58">
        <f>IF(AND(A_kon_H1!X58=0,A_kon_H1!Y58=1),1,0)*AA$2</f>
        <v>0</v>
      </c>
      <c r="AB58">
        <f>IF(AND(A_kon_H1!Y58=0,A_kon_H1!Z58=1),1,0)*AB$2</f>
        <v>0</v>
      </c>
      <c r="AC58">
        <f>IF(AND(A_kon_H1!Z58=0,A_kon_H1!AA58=1),1,0)*AC$2</f>
        <v>0</v>
      </c>
      <c r="AD58">
        <f>IF(AND(A_kon_H1!AA58=0,A_kon_H1!AB58=1),1,0)*AD$2</f>
        <v>0</v>
      </c>
      <c r="AE58">
        <f>IF(AND(A_kon_H1!AB58=0,A_kon_H1!AC58=1),1,0)*AE$2</f>
        <v>0</v>
      </c>
      <c r="AF58">
        <f>IF(AND(A_kon_H1!AC58=0,A_kon_H1!AD58=1),1,0)*AF$2</f>
        <v>0</v>
      </c>
      <c r="AG58">
        <f>IF(AND(A_kon_H1!AD58=0,A_kon_H1!AE58=1),1,0)*AG$2</f>
        <v>0</v>
      </c>
      <c r="AH58">
        <f>IF(AND(A_kon_H1!AE58=0,A_kon_H1!AF58=1),1,0)*AH$2</f>
        <v>0</v>
      </c>
      <c r="AI58">
        <f>IF(AND(A_kon_H1!AF58=0,A_kon_H1!AG58=1),1,0)*AI$2</f>
        <v>0</v>
      </c>
      <c r="AJ58">
        <f>IF(AND(A_kon_H1!AG58=0,A_kon_H1!AH58=1),1,0)*AJ$2</f>
        <v>0</v>
      </c>
      <c r="AK58">
        <f>IF(AND(A_kon_H1!AH58=0,A_kon_H1!AI58=1),1,0)*AK$2</f>
        <v>0</v>
      </c>
      <c r="AL58">
        <f>IF(AND(A_kon_H1!AI58=0,A_kon_H1!AJ58=1),1,0)*AL$2</f>
        <v>0</v>
      </c>
      <c r="AM58">
        <f>IF(AND(A_kon_H1!AJ58=0,A_kon_H1!AK58=1),1,0)*AM$2</f>
        <v>0</v>
      </c>
      <c r="AN58">
        <f>IF(AND(A_kon_H1!AK58=0,A_kon_H1!AL58=1),1,0)*AN$2</f>
        <v>0</v>
      </c>
      <c r="AO58">
        <f>IF(AND(A_kon_H1!AL58=0,A_kon_H1!AM58=1),1,0)*AO$2</f>
        <v>0</v>
      </c>
      <c r="AP58">
        <f>IF(AND(A_kon_H1!AM58=0,A_kon_H1!AN58=1),1,0)*AP$2</f>
        <v>0</v>
      </c>
      <c r="AQ58">
        <f>IF(AND(A_kon_H1!AN58=0,A_kon_H1!AO58=1),1,0)*AQ$2</f>
        <v>0</v>
      </c>
      <c r="AR58">
        <f>IF(AND(A_kon_H1!AO58=0,A_kon_H1!AP58=1),1,0)*AR$2</f>
        <v>0</v>
      </c>
      <c r="AS58">
        <f>IF(AND(A_kon_H1!AP58=0,A_kon_H1!AQ58=1),1,0)*AS$2</f>
        <v>0</v>
      </c>
      <c r="AT58">
        <f>IF(AND(A_kon_H1!AQ58=0,A_kon_H1!AR58=1),1,0)*AT$2</f>
        <v>0</v>
      </c>
      <c r="AU58">
        <f>IF(AND(A_kon_H1!AR58=0,A_kon_H1!AS58=1),1,0)*AU$2</f>
        <v>0</v>
      </c>
      <c r="AV58">
        <f>IF(AND(A_kon_H1!AS58=0,A_kon_H1!AT58=1),1,0)*AV$2</f>
        <v>0</v>
      </c>
      <c r="AW58">
        <f>IF(AND(A_kon_H1!AT58=0,A_kon_H1!AU58=1),1,0)*AW$2</f>
        <v>0</v>
      </c>
      <c r="AX58">
        <f>IF(AND(A_kon_H1!AU58=0,A_kon_H1!AV58=1),1,0)*AX$2</f>
        <v>0</v>
      </c>
      <c r="AY58">
        <f>IF(AND(A_kon_H1!AV58=0,A_kon_H1!AW58=1),1,0)*AY$2</f>
        <v>0</v>
      </c>
      <c r="AZ58">
        <f>IF(AND(A_kon_H1!AW58=0,A_kon_H1!AX58=1),1,0)*AZ$2</f>
        <v>0</v>
      </c>
      <c r="BA58">
        <f>IF(AND(A_kon_H1!AX58=0,A_kon_H1!AY58=1),1,0)*BA$2</f>
        <v>0</v>
      </c>
      <c r="BB58">
        <f>IF(AND(A_kon_H1!AY58=0,A_kon_H1!AZ58=1),1,0)*BB$2</f>
        <v>0</v>
      </c>
      <c r="BC58">
        <f>IF(AND(A_kon_H1!AZ58=0,A_kon_H1!BA58=1),1,0)*BC$2</f>
        <v>0</v>
      </c>
      <c r="BD58">
        <f>IF(AND(A_kon_H1!BA58=0,A_kon_H1!BB58=1),1,0)*BD$2</f>
        <v>0</v>
      </c>
      <c r="BE58">
        <f>IF(AND(A_kon_H1!BB58=0,A_kon_H1!BC58=1),1,0)*BE$2</f>
        <v>0</v>
      </c>
      <c r="BF58">
        <f>IF(AND(A_kon_H1!BC58=0,A_kon_H1!BD58=1),1,0)*BF$2</f>
        <v>0</v>
      </c>
      <c r="BG58">
        <f>IF(AND(A_kon_H1!BD58=0,A_kon_H1!BE58=1),1,0)*BG$2</f>
        <v>0</v>
      </c>
      <c r="BH58">
        <f>IF(AND(A_kon_H1!BE58=0,A_kon_H1!BF58=1),1,0)*BH$2</f>
        <v>0</v>
      </c>
      <c r="BI58">
        <f>IF(AND(A_kon_H1!BF58=0,A_kon_H1!BG58=1),1,0)*BI$2</f>
        <v>0</v>
      </c>
      <c r="BJ58">
        <f>IF(AND(A_kon_H1!BG58=0,A_kon_H1!BH58=1),1,0)*BJ$2</f>
        <v>0</v>
      </c>
      <c r="BK58">
        <f>IF(AND(A_kon_H1!BH58=0,A_kon_H1!BI58=1),1,0)*BK$2</f>
        <v>0</v>
      </c>
      <c r="BL58">
        <f>IF(AND(A_kon_H1!BI58=0,A_kon_H1!BJ58=1),1,0)*BL$2</f>
        <v>0</v>
      </c>
      <c r="BM58">
        <f>IF(AND(A_kon_H1!BJ58=0,A_kon_H1!BK58=1),1,0)*BM$2</f>
        <v>0</v>
      </c>
      <c r="BN58">
        <f>IF(AND(A_kon_H1!BK58=0,A_kon_H1!BL58=1),1,0)*BN$2</f>
        <v>0</v>
      </c>
      <c r="BO58">
        <f>IF(AND(A_kon_H1!BL58=0,A_kon_H1!BM58=1),1,0)*BO$2</f>
        <v>0</v>
      </c>
      <c r="BP58">
        <f>IF(AND(A_kon_H1!BM58=0,A_kon_H1!BN58=1),1,0)*BP$2</f>
        <v>0</v>
      </c>
      <c r="BQ58">
        <f>IF(AND(A_kon_H1!BN58=0,A_kon_H1!BO58=1),1,0)*BQ$2</f>
        <v>0</v>
      </c>
      <c r="BR58">
        <f>IF(AND(A_kon_H1!BO58=0,A_kon_H1!BP58=1),1,0)*BR$2</f>
        <v>0</v>
      </c>
      <c r="BS58">
        <f>IF(AND(A_kon_H1!BP58=0,A_kon_H1!BQ58=1),1,0)*BS$2</f>
        <v>0</v>
      </c>
      <c r="BT58">
        <f>IF(AND(A_kon_H1!BQ58=0,A_kon_H1!BR58=1),1,0)*BT$2</f>
        <v>0</v>
      </c>
      <c r="BU58">
        <f>IF(AND(A_kon_H1!BR58=0,A_kon_H1!BS58=1),1,0)*BU$2</f>
        <v>0</v>
      </c>
      <c r="BV58">
        <f>IF(AND(A_kon_H1!BS58=0,A_kon_H1!BT58=1),1,0)*BV$2</f>
        <v>0</v>
      </c>
      <c r="BW58">
        <f>IF(AND(A_kon_H1!BT58=0,A_kon_H1!BU58=1),1,0)*BW$2</f>
        <v>0</v>
      </c>
      <c r="BX58">
        <f>IF(AND(A_kon_H1!BU58=0,A_kon_H1!BV58=1),1,0)*BX$2</f>
        <v>0</v>
      </c>
      <c r="BY58">
        <f>IF(AND(A_kon_H1!BV58=0,A_kon_H1!BW58=1),1,0)*BY$2</f>
        <v>0</v>
      </c>
      <c r="BZ58">
        <f>IF(AND(A_kon_H1!BW58=0,A_kon_H1!BX58=1),1,0)*BZ$2</f>
        <v>0</v>
      </c>
      <c r="CA58">
        <f>IF(AND(A_kon_H1!BX58=0,A_kon_H1!BY58=1),1,0)*CA$2</f>
        <v>0</v>
      </c>
      <c r="CB58">
        <f>IF(AND(A_kon_H1!BY58=0,A_kon_H1!BZ58=1),1,0)*CB$2</f>
        <v>0</v>
      </c>
      <c r="CC58">
        <f>IF(AND(A_kon_H1!BZ58=0,A_kon_H1!CA58=1),1,0)*CC$2</f>
        <v>0</v>
      </c>
      <c r="CD58">
        <f>IF(AND(A_kon_H1!CA58=0,A_kon_H1!CB58=1),1,0)*CD$2</f>
        <v>0</v>
      </c>
      <c r="CE58">
        <f>IF(AND(A_kon_H1!CB58=0,A_kon_H1!CC58=1),1,0)*CE$2</f>
        <v>0</v>
      </c>
      <c r="CF58">
        <f>IF(AND(A_kon_H1!CC58=0,A_kon_H1!CD58=1),1,0)*CF$2</f>
        <v>0</v>
      </c>
      <c r="CG58">
        <f>IF(AND(A_kon_H1!CD58=0,A_kon_H1!CE58=1),1,0)*CG$2</f>
        <v>0</v>
      </c>
      <c r="CH58">
        <f>IF(AND(A_kon_H1!CE58=0,A_kon_H1!CF58=1),1,0)*CH$2</f>
        <v>0</v>
      </c>
      <c r="CI58">
        <f>IF(AND(A_kon_H1!CF58=0,A_kon_H1!CG58=1),1,0)*CI$2</f>
        <v>0</v>
      </c>
      <c r="CJ58">
        <f>IF(AND(A_kon_H1!CG58=0,A_kon_H1!CH58=1),1,0)*CJ$2</f>
        <v>0</v>
      </c>
      <c r="CK58">
        <f>IF(AND(A_kon_H1!CH58=0,A_kon_H1!CI58=1),1,0)*CK$2</f>
        <v>0</v>
      </c>
      <c r="CL58">
        <f>IF(AND(A_kon_H1!CI58=0,A_kon_H1!CJ58=1),1,0)*CL$2</f>
        <v>0</v>
      </c>
      <c r="CM58">
        <f>IF(AND(A_kon_H1!CJ58=0,A_kon_H1!CK58=1),1,0)*CM$2</f>
        <v>0</v>
      </c>
      <c r="CN58">
        <f>IF(AND(A_kon_H1!CK58=0,A_kon_H1!CL58=1),1,0)*CN$2</f>
        <v>0</v>
      </c>
      <c r="CO58">
        <f>IF(AND(A_kon_H1!CL58=0,A_kon_H1!CM58=1),1,0)*CO$2</f>
        <v>0</v>
      </c>
      <c r="CP58">
        <f>IF(AND(A_kon_H1!CM58=0,A_kon_H1!CN58=1),1,0)*CP$2</f>
        <v>0</v>
      </c>
      <c r="CQ58">
        <f>IF(AND(A_kon_H1!CN58=0,A_kon_H1!CO58=1),1,0)*CQ$2</f>
        <v>0</v>
      </c>
      <c r="CR58">
        <f>IF(AND(A_kon_H1!CO58=0,A_kon_H1!CP58=1),1,0)*CR$2</f>
        <v>0</v>
      </c>
      <c r="CS58">
        <f>IF(AND(A_kon_H1!CP58=0,A_kon_H1!CQ58=1),1,0)*CS$2</f>
        <v>0</v>
      </c>
      <c r="CT58">
        <f>IF(AND(A_kon_H1!CQ58=0,A_kon_H1!CR58=1),1,0)*CT$2</f>
        <v>0</v>
      </c>
      <c r="CU58">
        <f>IF(AND(A_kon_H1!CR58=0,A_kon_H1!CS58=1),1,0)*CU$2</f>
        <v>0</v>
      </c>
      <c r="CV58">
        <f>IF(AND(A_kon_H1!CS58=0,A_kon_H1!CT58=1),1,0)*CV$2</f>
        <v>0</v>
      </c>
      <c r="CW58">
        <f>IF(AND(A_kon_H1!CT58=0,A_kon_H1!CU58=1),1,0)*CW$2</f>
        <v>0</v>
      </c>
      <c r="CX58">
        <f>IF(AND(A_kon_H1!CU58=0,A_kon_H1!CV58=1),1,0)*CX$2</f>
        <v>0</v>
      </c>
      <c r="CY58">
        <f>IF(AND(A_kon_H1!CV58=0,A_kon_H1!CW58=1),1,0)*CY$2</f>
        <v>0</v>
      </c>
      <c r="CZ58">
        <f>IF(AND(A_kon_H1!CW58=0,A_kon_H1!CX58=1),1,0)*CZ$2</f>
        <v>0</v>
      </c>
    </row>
    <row r="59" spans="1:104" x14ac:dyDescent="0.25">
      <c r="A59" s="6" t="str">
        <v xml:space="preserve"> </v>
      </c>
      <c r="B59" s="6"/>
      <c r="C59" s="4"/>
    </row>
    <row r="60" spans="1:104" x14ac:dyDescent="0.25">
      <c r="A60" s="6">
        <v>213.00586968194975</v>
      </c>
      <c r="B60" s="6">
        <f t="shared" si="0"/>
        <v>193.5</v>
      </c>
      <c r="C60" s="4">
        <f>(A60/$E$2)^($B$1-1)-(B60/$E$2)^($B$1-1)</f>
        <v>1.2578330637223925E-2</v>
      </c>
      <c r="E60">
        <f>IF(AND(A_kon_H1!B60=0,A_kon_H1!C60=1),1,0)*E$2</f>
        <v>0</v>
      </c>
      <c r="F60">
        <f>IF(AND(A_kon_H1!C60=0,A_kon_H1!D60=1),1,0)*F$2</f>
        <v>0</v>
      </c>
      <c r="G60">
        <f>IF(AND(A_kon_H1!D60=0,A_kon_H1!E60=1),1,0)*G$2</f>
        <v>0</v>
      </c>
      <c r="H60">
        <f>IF(AND(A_kon_H1!E60=0,A_kon_H1!F60=1),1,0)*H$2</f>
        <v>193.5</v>
      </c>
      <c r="I60">
        <f>IF(AND(A_kon_H1!F60=0,A_kon_H1!G60=1),1,0)*I$2</f>
        <v>0</v>
      </c>
      <c r="J60">
        <f>IF(AND(A_kon_H1!G60=0,A_kon_H1!H60=1),1,0)*J$2</f>
        <v>0</v>
      </c>
      <c r="K60">
        <f>IF(AND(A_kon_H1!H60=0,A_kon_H1!I60=1),1,0)*K$2</f>
        <v>0</v>
      </c>
      <c r="L60">
        <f>IF(AND(A_kon_H1!I60=0,A_kon_H1!J60=1),1,0)*L$2</f>
        <v>0</v>
      </c>
      <c r="M60">
        <f>IF(AND(A_kon_H1!J60=0,A_kon_H1!K60=1),1,0)*M$2</f>
        <v>0</v>
      </c>
      <c r="N60">
        <f>IF(AND(A_kon_H1!K60=0,A_kon_H1!L60=1),1,0)*N$2</f>
        <v>0</v>
      </c>
      <c r="O60">
        <f>IF(AND(A_kon_H1!L60=0,A_kon_H1!M60=1),1,0)*O$2</f>
        <v>0</v>
      </c>
      <c r="P60">
        <f>IF(AND(A_kon_H1!M60=0,A_kon_H1!N60=1),1,0)*P$2</f>
        <v>0</v>
      </c>
      <c r="Q60">
        <f>IF(AND(A_kon_H1!N60=0,A_kon_H1!O60=1),1,0)*Q$2</f>
        <v>0</v>
      </c>
      <c r="R60">
        <f>IF(AND(A_kon_H1!O60=0,A_kon_H1!P60=1),1,0)*R$2</f>
        <v>0</v>
      </c>
      <c r="S60">
        <f>IF(AND(A_kon_H1!P60=0,A_kon_H1!Q60=1),1,0)*S$2</f>
        <v>0</v>
      </c>
      <c r="T60">
        <f>IF(AND(A_kon_H1!Q60=0,A_kon_H1!R60=1),1,0)*T$2</f>
        <v>0</v>
      </c>
      <c r="U60">
        <f>IF(AND(A_kon_H1!R60=0,A_kon_H1!S60=1),1,0)*U$2</f>
        <v>0</v>
      </c>
      <c r="V60">
        <f>IF(AND(A_kon_H1!S60=0,A_kon_H1!T60=1),1,0)*V$2</f>
        <v>0</v>
      </c>
      <c r="W60">
        <f>IF(AND(A_kon_H1!T60=0,A_kon_H1!U60=1),1,0)*W$2</f>
        <v>0</v>
      </c>
      <c r="X60">
        <f>IF(AND(A_kon_H1!U60=0,A_kon_H1!V60=1),1,0)*X$2</f>
        <v>0</v>
      </c>
      <c r="Y60">
        <f>IF(AND(A_kon_H1!V60=0,A_kon_H1!W60=1),1,0)*Y$2</f>
        <v>0</v>
      </c>
      <c r="Z60">
        <f>IF(AND(A_kon_H1!W60=0,A_kon_H1!X60=1),1,0)*Z$2</f>
        <v>0</v>
      </c>
      <c r="AA60">
        <f>IF(AND(A_kon_H1!X60=0,A_kon_H1!Y60=1),1,0)*AA$2</f>
        <v>0</v>
      </c>
      <c r="AB60">
        <f>IF(AND(A_kon_H1!Y60=0,A_kon_H1!Z60=1),1,0)*AB$2</f>
        <v>0</v>
      </c>
      <c r="AC60">
        <f>IF(AND(A_kon_H1!Z60=0,A_kon_H1!AA60=1),1,0)*AC$2</f>
        <v>0</v>
      </c>
      <c r="AD60">
        <f>IF(AND(A_kon_H1!AA60=0,A_kon_H1!AB60=1),1,0)*AD$2</f>
        <v>0</v>
      </c>
      <c r="AE60">
        <f>IF(AND(A_kon_H1!AB60=0,A_kon_H1!AC60=1),1,0)*AE$2</f>
        <v>0</v>
      </c>
      <c r="AF60">
        <f>IF(AND(A_kon_H1!AC60=0,A_kon_H1!AD60=1),1,0)*AF$2</f>
        <v>0</v>
      </c>
      <c r="AG60">
        <f>IF(AND(A_kon_H1!AD60=0,A_kon_H1!AE60=1),1,0)*AG$2</f>
        <v>0</v>
      </c>
      <c r="AH60">
        <f>IF(AND(A_kon_H1!AE60=0,A_kon_H1!AF60=1),1,0)*AH$2</f>
        <v>0</v>
      </c>
      <c r="AI60">
        <f>IF(AND(A_kon_H1!AF60=0,A_kon_H1!AG60=1),1,0)*AI$2</f>
        <v>0</v>
      </c>
      <c r="AJ60">
        <f>IF(AND(A_kon_H1!AG60=0,A_kon_H1!AH60=1),1,0)*AJ$2</f>
        <v>0</v>
      </c>
      <c r="AK60">
        <f>IF(AND(A_kon_H1!AH60=0,A_kon_H1!AI60=1),1,0)*AK$2</f>
        <v>0</v>
      </c>
      <c r="AL60">
        <f>IF(AND(A_kon_H1!AI60=0,A_kon_H1!AJ60=1),1,0)*AL$2</f>
        <v>0</v>
      </c>
      <c r="AM60">
        <f>IF(AND(A_kon_H1!AJ60=0,A_kon_H1!AK60=1),1,0)*AM$2</f>
        <v>0</v>
      </c>
      <c r="AN60">
        <f>IF(AND(A_kon_H1!AK60=0,A_kon_H1!AL60=1),1,0)*AN$2</f>
        <v>0</v>
      </c>
      <c r="AO60">
        <f>IF(AND(A_kon_H1!AL60=0,A_kon_H1!AM60=1),1,0)*AO$2</f>
        <v>0</v>
      </c>
      <c r="AP60">
        <f>IF(AND(A_kon_H1!AM60=0,A_kon_H1!AN60=1),1,0)*AP$2</f>
        <v>0</v>
      </c>
      <c r="AQ60">
        <f>IF(AND(A_kon_H1!AN60=0,A_kon_H1!AO60=1),1,0)*AQ$2</f>
        <v>0</v>
      </c>
      <c r="AR60">
        <f>IF(AND(A_kon_H1!AO60=0,A_kon_H1!AP60=1),1,0)*AR$2</f>
        <v>0</v>
      </c>
      <c r="AS60">
        <f>IF(AND(A_kon_H1!AP60=0,A_kon_H1!AQ60=1),1,0)*AS$2</f>
        <v>0</v>
      </c>
      <c r="AT60">
        <f>IF(AND(A_kon_H1!AQ60=0,A_kon_H1!AR60=1),1,0)*AT$2</f>
        <v>0</v>
      </c>
      <c r="AU60">
        <f>IF(AND(A_kon_H1!AR60=0,A_kon_H1!AS60=1),1,0)*AU$2</f>
        <v>0</v>
      </c>
      <c r="AV60">
        <f>IF(AND(A_kon_H1!AS60=0,A_kon_H1!AT60=1),1,0)*AV$2</f>
        <v>0</v>
      </c>
      <c r="AW60">
        <f>IF(AND(A_kon_H1!AT60=0,A_kon_H1!AU60=1),1,0)*AW$2</f>
        <v>0</v>
      </c>
      <c r="AX60">
        <f>IF(AND(A_kon_H1!AU60=0,A_kon_H1!AV60=1),1,0)*AX$2</f>
        <v>0</v>
      </c>
      <c r="AY60">
        <f>IF(AND(A_kon_H1!AV60=0,A_kon_H1!AW60=1),1,0)*AY$2</f>
        <v>0</v>
      </c>
      <c r="AZ60">
        <f>IF(AND(A_kon_H1!AW60=0,A_kon_H1!AX60=1),1,0)*AZ$2</f>
        <v>0</v>
      </c>
      <c r="BA60">
        <f>IF(AND(A_kon_H1!AX60=0,A_kon_H1!AY60=1),1,0)*BA$2</f>
        <v>0</v>
      </c>
      <c r="BB60">
        <f>IF(AND(A_kon_H1!AY60=0,A_kon_H1!AZ60=1),1,0)*BB$2</f>
        <v>0</v>
      </c>
      <c r="BC60">
        <f>IF(AND(A_kon_H1!AZ60=0,A_kon_H1!BA60=1),1,0)*BC$2</f>
        <v>0</v>
      </c>
      <c r="BD60">
        <f>IF(AND(A_kon_H1!BA60=0,A_kon_H1!BB60=1),1,0)*BD$2</f>
        <v>0</v>
      </c>
      <c r="BE60">
        <f>IF(AND(A_kon_H1!BB60=0,A_kon_H1!BC60=1),1,0)*BE$2</f>
        <v>0</v>
      </c>
      <c r="BF60">
        <f>IF(AND(A_kon_H1!BC60=0,A_kon_H1!BD60=1),1,0)*BF$2</f>
        <v>0</v>
      </c>
      <c r="BG60">
        <f>IF(AND(A_kon_H1!BD60=0,A_kon_H1!BE60=1),1,0)*BG$2</f>
        <v>0</v>
      </c>
      <c r="BH60">
        <f>IF(AND(A_kon_H1!BE60=0,A_kon_H1!BF60=1),1,0)*BH$2</f>
        <v>0</v>
      </c>
      <c r="BI60">
        <f>IF(AND(A_kon_H1!BF60=0,A_kon_H1!BG60=1),1,0)*BI$2</f>
        <v>0</v>
      </c>
      <c r="BJ60">
        <f>IF(AND(A_kon_H1!BG60=0,A_kon_H1!BH60=1),1,0)*BJ$2</f>
        <v>0</v>
      </c>
      <c r="BK60">
        <f>IF(AND(A_kon_H1!BH60=0,A_kon_H1!BI60=1),1,0)*BK$2</f>
        <v>0</v>
      </c>
      <c r="BL60">
        <f>IF(AND(A_kon_H1!BI60=0,A_kon_H1!BJ60=1),1,0)*BL$2</f>
        <v>0</v>
      </c>
      <c r="BM60">
        <f>IF(AND(A_kon_H1!BJ60=0,A_kon_H1!BK60=1),1,0)*BM$2</f>
        <v>0</v>
      </c>
      <c r="BN60">
        <f>IF(AND(A_kon_H1!BK60=0,A_kon_H1!BL60=1),1,0)*BN$2</f>
        <v>0</v>
      </c>
      <c r="BO60">
        <f>IF(AND(A_kon_H1!BL60=0,A_kon_H1!BM60=1),1,0)*BO$2</f>
        <v>0</v>
      </c>
      <c r="BP60">
        <f>IF(AND(A_kon_H1!BM60=0,A_kon_H1!BN60=1),1,0)*BP$2</f>
        <v>0</v>
      </c>
      <c r="BQ60">
        <f>IF(AND(A_kon_H1!BN60=0,A_kon_H1!BO60=1),1,0)*BQ$2</f>
        <v>0</v>
      </c>
      <c r="BR60">
        <f>IF(AND(A_kon_H1!BO60=0,A_kon_H1!BP60=1),1,0)*BR$2</f>
        <v>0</v>
      </c>
      <c r="BS60">
        <f>IF(AND(A_kon_H1!BP60=0,A_kon_H1!BQ60=1),1,0)*BS$2</f>
        <v>0</v>
      </c>
      <c r="BT60">
        <f>IF(AND(A_kon_H1!BQ60=0,A_kon_H1!BR60=1),1,0)*BT$2</f>
        <v>0</v>
      </c>
      <c r="BU60">
        <f>IF(AND(A_kon_H1!BR60=0,A_kon_H1!BS60=1),1,0)*BU$2</f>
        <v>0</v>
      </c>
      <c r="BV60">
        <f>IF(AND(A_kon_H1!BS60=0,A_kon_H1!BT60=1),1,0)*BV$2</f>
        <v>0</v>
      </c>
      <c r="BW60">
        <f>IF(AND(A_kon_H1!BT60=0,A_kon_H1!BU60=1),1,0)*BW$2</f>
        <v>0</v>
      </c>
      <c r="BX60">
        <f>IF(AND(A_kon_H1!BU60=0,A_kon_H1!BV60=1),1,0)*BX$2</f>
        <v>0</v>
      </c>
      <c r="BY60">
        <f>IF(AND(A_kon_H1!BV60=0,A_kon_H1!BW60=1),1,0)*BY$2</f>
        <v>0</v>
      </c>
      <c r="BZ60">
        <f>IF(AND(A_kon_H1!BW60=0,A_kon_H1!BX60=1),1,0)*BZ$2</f>
        <v>0</v>
      </c>
      <c r="CA60">
        <f>IF(AND(A_kon_H1!BX60=0,A_kon_H1!BY60=1),1,0)*CA$2</f>
        <v>0</v>
      </c>
      <c r="CB60">
        <f>IF(AND(A_kon_H1!BY60=0,A_kon_H1!BZ60=1),1,0)*CB$2</f>
        <v>0</v>
      </c>
      <c r="CC60">
        <f>IF(AND(A_kon_H1!BZ60=0,A_kon_H1!CA60=1),1,0)*CC$2</f>
        <v>0</v>
      </c>
      <c r="CD60">
        <f>IF(AND(A_kon_H1!CA60=0,A_kon_H1!CB60=1),1,0)*CD$2</f>
        <v>0</v>
      </c>
      <c r="CE60">
        <f>IF(AND(A_kon_H1!CB60=0,A_kon_H1!CC60=1),1,0)*CE$2</f>
        <v>0</v>
      </c>
      <c r="CF60">
        <f>IF(AND(A_kon_H1!CC60=0,A_kon_H1!CD60=1),1,0)*CF$2</f>
        <v>0</v>
      </c>
      <c r="CG60">
        <f>IF(AND(A_kon_H1!CD60=0,A_kon_H1!CE60=1),1,0)*CG$2</f>
        <v>0</v>
      </c>
      <c r="CH60">
        <f>IF(AND(A_kon_H1!CE60=0,A_kon_H1!CF60=1),1,0)*CH$2</f>
        <v>0</v>
      </c>
      <c r="CI60">
        <f>IF(AND(A_kon_H1!CF60=0,A_kon_H1!CG60=1),1,0)*CI$2</f>
        <v>0</v>
      </c>
      <c r="CJ60">
        <f>IF(AND(A_kon_H1!CG60=0,A_kon_H1!CH60=1),1,0)*CJ$2</f>
        <v>0</v>
      </c>
      <c r="CK60">
        <f>IF(AND(A_kon_H1!CH60=0,A_kon_H1!CI60=1),1,0)*CK$2</f>
        <v>0</v>
      </c>
      <c r="CL60">
        <f>IF(AND(A_kon_H1!CI60=0,A_kon_H1!CJ60=1),1,0)*CL$2</f>
        <v>0</v>
      </c>
      <c r="CM60">
        <f>IF(AND(A_kon_H1!CJ60=0,A_kon_H1!CK60=1),1,0)*CM$2</f>
        <v>0</v>
      </c>
      <c r="CN60">
        <f>IF(AND(A_kon_H1!CK60=0,A_kon_H1!CL60=1),1,0)*CN$2</f>
        <v>0</v>
      </c>
      <c r="CO60">
        <f>IF(AND(A_kon_H1!CL60=0,A_kon_H1!CM60=1),1,0)*CO$2</f>
        <v>0</v>
      </c>
      <c r="CP60">
        <f>IF(AND(A_kon_H1!CM60=0,A_kon_H1!CN60=1),1,0)*CP$2</f>
        <v>0</v>
      </c>
      <c r="CQ60">
        <f>IF(AND(A_kon_H1!CN60=0,A_kon_H1!CO60=1),1,0)*CQ$2</f>
        <v>0</v>
      </c>
      <c r="CR60">
        <f>IF(AND(A_kon_H1!CO60=0,A_kon_H1!CP60=1),1,0)*CR$2</f>
        <v>0</v>
      </c>
      <c r="CS60">
        <f>IF(AND(A_kon_H1!CP60=0,A_kon_H1!CQ60=1),1,0)*CS$2</f>
        <v>0</v>
      </c>
      <c r="CT60">
        <f>IF(AND(A_kon_H1!CQ60=0,A_kon_H1!CR60=1),1,0)*CT$2</f>
        <v>0</v>
      </c>
      <c r="CU60">
        <f>IF(AND(A_kon_H1!CR60=0,A_kon_H1!CS60=1),1,0)*CU$2</f>
        <v>0</v>
      </c>
      <c r="CV60">
        <f>IF(AND(A_kon_H1!CS60=0,A_kon_H1!CT60=1),1,0)*CV$2</f>
        <v>0</v>
      </c>
      <c r="CW60">
        <f>IF(AND(A_kon_H1!CT60=0,A_kon_H1!CU60=1),1,0)*CW$2</f>
        <v>0</v>
      </c>
      <c r="CX60">
        <f>IF(AND(A_kon_H1!CU60=0,A_kon_H1!CV60=1),1,0)*CX$2</f>
        <v>0</v>
      </c>
      <c r="CY60">
        <f>IF(AND(A_kon_H1!CV60=0,A_kon_H1!CW60=1),1,0)*CY$2</f>
        <v>0</v>
      </c>
      <c r="CZ60">
        <f>IF(AND(A_kon_H1!CW60=0,A_kon_H1!CX60=1),1,0)*CZ$2</f>
        <v>0</v>
      </c>
    </row>
    <row r="61" spans="1:104" x14ac:dyDescent="0.25">
      <c r="A61" s="6">
        <v>212.99685837244604</v>
      </c>
      <c r="B61" s="6">
        <f t="shared" si="0"/>
        <v>193.5</v>
      </c>
      <c r="C61" s="4">
        <f>(A61/$E$2)^($B$1-1)-(B61/$E$2)^($B$1-1)</f>
        <v>1.2571658215845612E-2</v>
      </c>
      <c r="E61">
        <f>IF(AND(A_kon_H1!B61=0,A_kon_H1!C61=1),1,0)*E$2</f>
        <v>0</v>
      </c>
      <c r="F61">
        <f>IF(AND(A_kon_H1!C61=0,A_kon_H1!D61=1),1,0)*F$2</f>
        <v>0</v>
      </c>
      <c r="G61">
        <f>IF(AND(A_kon_H1!D61=0,A_kon_H1!E61=1),1,0)*G$2</f>
        <v>0</v>
      </c>
      <c r="H61">
        <f>IF(AND(A_kon_H1!E61=0,A_kon_H1!F61=1),1,0)*H$2</f>
        <v>193.5</v>
      </c>
      <c r="I61">
        <f>IF(AND(A_kon_H1!F61=0,A_kon_H1!G61=1),1,0)*I$2</f>
        <v>0</v>
      </c>
      <c r="J61">
        <f>IF(AND(A_kon_H1!G61=0,A_kon_H1!H61=1),1,0)*J$2</f>
        <v>0</v>
      </c>
      <c r="K61">
        <f>IF(AND(A_kon_H1!H61=0,A_kon_H1!I61=1),1,0)*K$2</f>
        <v>0</v>
      </c>
      <c r="L61">
        <f>IF(AND(A_kon_H1!I61=0,A_kon_H1!J61=1),1,0)*L$2</f>
        <v>0</v>
      </c>
      <c r="M61">
        <f>IF(AND(A_kon_H1!J61=0,A_kon_H1!K61=1),1,0)*M$2</f>
        <v>0</v>
      </c>
      <c r="N61">
        <f>IF(AND(A_kon_H1!K61=0,A_kon_H1!L61=1),1,0)*N$2</f>
        <v>0</v>
      </c>
      <c r="O61">
        <f>IF(AND(A_kon_H1!L61=0,A_kon_H1!M61=1),1,0)*O$2</f>
        <v>0</v>
      </c>
      <c r="P61">
        <f>IF(AND(A_kon_H1!M61=0,A_kon_H1!N61=1),1,0)*P$2</f>
        <v>0</v>
      </c>
      <c r="Q61">
        <f>IF(AND(A_kon_H1!N61=0,A_kon_H1!O61=1),1,0)*Q$2</f>
        <v>0</v>
      </c>
      <c r="R61">
        <f>IF(AND(A_kon_H1!O61=0,A_kon_H1!P61=1),1,0)*R$2</f>
        <v>0</v>
      </c>
      <c r="S61">
        <f>IF(AND(A_kon_H1!P61=0,A_kon_H1!Q61=1),1,0)*S$2</f>
        <v>0</v>
      </c>
      <c r="T61">
        <f>IF(AND(A_kon_H1!Q61=0,A_kon_H1!R61=1),1,0)*T$2</f>
        <v>0</v>
      </c>
      <c r="U61">
        <f>IF(AND(A_kon_H1!R61=0,A_kon_H1!S61=1),1,0)*U$2</f>
        <v>0</v>
      </c>
      <c r="V61">
        <f>IF(AND(A_kon_H1!S61=0,A_kon_H1!T61=1),1,0)*V$2</f>
        <v>0</v>
      </c>
      <c r="W61">
        <f>IF(AND(A_kon_H1!T61=0,A_kon_H1!U61=1),1,0)*W$2</f>
        <v>0</v>
      </c>
      <c r="X61">
        <f>IF(AND(A_kon_H1!U61=0,A_kon_H1!V61=1),1,0)*X$2</f>
        <v>0</v>
      </c>
      <c r="Y61">
        <f>IF(AND(A_kon_H1!V61=0,A_kon_H1!W61=1),1,0)*Y$2</f>
        <v>0</v>
      </c>
      <c r="Z61">
        <f>IF(AND(A_kon_H1!W61=0,A_kon_H1!X61=1),1,0)*Z$2</f>
        <v>0</v>
      </c>
      <c r="AA61">
        <f>IF(AND(A_kon_H1!X61=0,A_kon_H1!Y61=1),1,0)*AA$2</f>
        <v>0</v>
      </c>
      <c r="AB61">
        <f>IF(AND(A_kon_H1!Y61=0,A_kon_H1!Z61=1),1,0)*AB$2</f>
        <v>0</v>
      </c>
      <c r="AC61">
        <f>IF(AND(A_kon_H1!Z61=0,A_kon_H1!AA61=1),1,0)*AC$2</f>
        <v>0</v>
      </c>
      <c r="AD61">
        <f>IF(AND(A_kon_H1!AA61=0,A_kon_H1!AB61=1),1,0)*AD$2</f>
        <v>0</v>
      </c>
      <c r="AE61">
        <f>IF(AND(A_kon_H1!AB61=0,A_kon_H1!AC61=1),1,0)*AE$2</f>
        <v>0</v>
      </c>
      <c r="AF61">
        <f>IF(AND(A_kon_H1!AC61=0,A_kon_H1!AD61=1),1,0)*AF$2</f>
        <v>0</v>
      </c>
      <c r="AG61">
        <f>IF(AND(A_kon_H1!AD61=0,A_kon_H1!AE61=1),1,0)*AG$2</f>
        <v>0</v>
      </c>
      <c r="AH61">
        <f>IF(AND(A_kon_H1!AE61=0,A_kon_H1!AF61=1),1,0)*AH$2</f>
        <v>0</v>
      </c>
      <c r="AI61">
        <f>IF(AND(A_kon_H1!AF61=0,A_kon_H1!AG61=1),1,0)*AI$2</f>
        <v>0</v>
      </c>
      <c r="AJ61">
        <f>IF(AND(A_kon_H1!AG61=0,A_kon_H1!AH61=1),1,0)*AJ$2</f>
        <v>0</v>
      </c>
      <c r="AK61">
        <f>IF(AND(A_kon_H1!AH61=0,A_kon_H1!AI61=1),1,0)*AK$2</f>
        <v>0</v>
      </c>
      <c r="AL61">
        <f>IF(AND(A_kon_H1!AI61=0,A_kon_H1!AJ61=1),1,0)*AL$2</f>
        <v>0</v>
      </c>
      <c r="AM61">
        <f>IF(AND(A_kon_H1!AJ61=0,A_kon_H1!AK61=1),1,0)*AM$2</f>
        <v>0</v>
      </c>
      <c r="AN61">
        <f>IF(AND(A_kon_H1!AK61=0,A_kon_H1!AL61=1),1,0)*AN$2</f>
        <v>0</v>
      </c>
      <c r="AO61">
        <f>IF(AND(A_kon_H1!AL61=0,A_kon_H1!AM61=1),1,0)*AO$2</f>
        <v>0</v>
      </c>
      <c r="AP61">
        <f>IF(AND(A_kon_H1!AM61=0,A_kon_H1!AN61=1),1,0)*AP$2</f>
        <v>0</v>
      </c>
      <c r="AQ61">
        <f>IF(AND(A_kon_H1!AN61=0,A_kon_H1!AO61=1),1,0)*AQ$2</f>
        <v>0</v>
      </c>
      <c r="AR61">
        <f>IF(AND(A_kon_H1!AO61=0,A_kon_H1!AP61=1),1,0)*AR$2</f>
        <v>0</v>
      </c>
      <c r="AS61">
        <f>IF(AND(A_kon_H1!AP61=0,A_kon_H1!AQ61=1),1,0)*AS$2</f>
        <v>0</v>
      </c>
      <c r="AT61">
        <f>IF(AND(A_kon_H1!AQ61=0,A_kon_H1!AR61=1),1,0)*AT$2</f>
        <v>0</v>
      </c>
      <c r="AU61">
        <f>IF(AND(A_kon_H1!AR61=0,A_kon_H1!AS61=1),1,0)*AU$2</f>
        <v>0</v>
      </c>
      <c r="AV61">
        <f>IF(AND(A_kon_H1!AS61=0,A_kon_H1!AT61=1),1,0)*AV$2</f>
        <v>0</v>
      </c>
      <c r="AW61">
        <f>IF(AND(A_kon_H1!AT61=0,A_kon_H1!AU61=1),1,0)*AW$2</f>
        <v>0</v>
      </c>
      <c r="AX61">
        <f>IF(AND(A_kon_H1!AU61=0,A_kon_H1!AV61=1),1,0)*AX$2</f>
        <v>0</v>
      </c>
      <c r="AY61">
        <f>IF(AND(A_kon_H1!AV61=0,A_kon_H1!AW61=1),1,0)*AY$2</f>
        <v>0</v>
      </c>
      <c r="AZ61">
        <f>IF(AND(A_kon_H1!AW61=0,A_kon_H1!AX61=1),1,0)*AZ$2</f>
        <v>0</v>
      </c>
      <c r="BA61">
        <f>IF(AND(A_kon_H1!AX61=0,A_kon_H1!AY61=1),1,0)*BA$2</f>
        <v>0</v>
      </c>
      <c r="BB61">
        <f>IF(AND(A_kon_H1!AY61=0,A_kon_H1!AZ61=1),1,0)*BB$2</f>
        <v>0</v>
      </c>
      <c r="BC61">
        <f>IF(AND(A_kon_H1!AZ61=0,A_kon_H1!BA61=1),1,0)*BC$2</f>
        <v>0</v>
      </c>
      <c r="BD61">
        <f>IF(AND(A_kon_H1!BA61=0,A_kon_H1!BB61=1),1,0)*BD$2</f>
        <v>0</v>
      </c>
      <c r="BE61">
        <f>IF(AND(A_kon_H1!BB61=0,A_kon_H1!BC61=1),1,0)*BE$2</f>
        <v>0</v>
      </c>
      <c r="BF61">
        <f>IF(AND(A_kon_H1!BC61=0,A_kon_H1!BD61=1),1,0)*BF$2</f>
        <v>0</v>
      </c>
      <c r="BG61">
        <f>IF(AND(A_kon_H1!BD61=0,A_kon_H1!BE61=1),1,0)*BG$2</f>
        <v>0</v>
      </c>
      <c r="BH61">
        <f>IF(AND(A_kon_H1!BE61=0,A_kon_H1!BF61=1),1,0)*BH$2</f>
        <v>0</v>
      </c>
      <c r="BI61">
        <f>IF(AND(A_kon_H1!BF61=0,A_kon_H1!BG61=1),1,0)*BI$2</f>
        <v>0</v>
      </c>
      <c r="BJ61">
        <f>IF(AND(A_kon_H1!BG61=0,A_kon_H1!BH61=1),1,0)*BJ$2</f>
        <v>0</v>
      </c>
      <c r="BK61">
        <f>IF(AND(A_kon_H1!BH61=0,A_kon_H1!BI61=1),1,0)*BK$2</f>
        <v>0</v>
      </c>
      <c r="BL61">
        <f>IF(AND(A_kon_H1!BI61=0,A_kon_H1!BJ61=1),1,0)*BL$2</f>
        <v>0</v>
      </c>
      <c r="BM61">
        <f>IF(AND(A_kon_H1!BJ61=0,A_kon_H1!BK61=1),1,0)*BM$2</f>
        <v>0</v>
      </c>
      <c r="BN61">
        <f>IF(AND(A_kon_H1!BK61=0,A_kon_H1!BL61=1),1,0)*BN$2</f>
        <v>0</v>
      </c>
      <c r="BO61">
        <f>IF(AND(A_kon_H1!BL61=0,A_kon_H1!BM61=1),1,0)*BO$2</f>
        <v>0</v>
      </c>
      <c r="BP61">
        <f>IF(AND(A_kon_H1!BM61=0,A_kon_H1!BN61=1),1,0)*BP$2</f>
        <v>0</v>
      </c>
      <c r="BQ61">
        <f>IF(AND(A_kon_H1!BN61=0,A_kon_H1!BO61=1),1,0)*BQ$2</f>
        <v>0</v>
      </c>
      <c r="BR61">
        <f>IF(AND(A_kon_H1!BO61=0,A_kon_H1!BP61=1),1,0)*BR$2</f>
        <v>0</v>
      </c>
      <c r="BS61">
        <f>IF(AND(A_kon_H1!BP61=0,A_kon_H1!BQ61=1),1,0)*BS$2</f>
        <v>0</v>
      </c>
      <c r="BT61">
        <f>IF(AND(A_kon_H1!BQ61=0,A_kon_H1!BR61=1),1,0)*BT$2</f>
        <v>0</v>
      </c>
      <c r="BU61">
        <f>IF(AND(A_kon_H1!BR61=0,A_kon_H1!BS61=1),1,0)*BU$2</f>
        <v>0</v>
      </c>
      <c r="BV61">
        <f>IF(AND(A_kon_H1!BS61=0,A_kon_H1!BT61=1),1,0)*BV$2</f>
        <v>0</v>
      </c>
      <c r="BW61">
        <f>IF(AND(A_kon_H1!BT61=0,A_kon_H1!BU61=1),1,0)*BW$2</f>
        <v>0</v>
      </c>
      <c r="BX61">
        <f>IF(AND(A_kon_H1!BU61=0,A_kon_H1!BV61=1),1,0)*BX$2</f>
        <v>0</v>
      </c>
      <c r="BY61">
        <f>IF(AND(A_kon_H1!BV61=0,A_kon_H1!BW61=1),1,0)*BY$2</f>
        <v>0</v>
      </c>
      <c r="BZ61">
        <f>IF(AND(A_kon_H1!BW61=0,A_kon_H1!BX61=1),1,0)*BZ$2</f>
        <v>0</v>
      </c>
      <c r="CA61">
        <f>IF(AND(A_kon_H1!BX61=0,A_kon_H1!BY61=1),1,0)*CA$2</f>
        <v>0</v>
      </c>
      <c r="CB61">
        <f>IF(AND(A_kon_H1!BY61=0,A_kon_H1!BZ61=1),1,0)*CB$2</f>
        <v>0</v>
      </c>
      <c r="CC61">
        <f>IF(AND(A_kon_H1!BZ61=0,A_kon_H1!CA61=1),1,0)*CC$2</f>
        <v>0</v>
      </c>
      <c r="CD61">
        <f>IF(AND(A_kon_H1!CA61=0,A_kon_H1!CB61=1),1,0)*CD$2</f>
        <v>0</v>
      </c>
      <c r="CE61">
        <f>IF(AND(A_kon_H1!CB61=0,A_kon_H1!CC61=1),1,0)*CE$2</f>
        <v>0</v>
      </c>
      <c r="CF61">
        <f>IF(AND(A_kon_H1!CC61=0,A_kon_H1!CD61=1),1,0)*CF$2</f>
        <v>0</v>
      </c>
      <c r="CG61">
        <f>IF(AND(A_kon_H1!CD61=0,A_kon_H1!CE61=1),1,0)*CG$2</f>
        <v>0</v>
      </c>
      <c r="CH61">
        <f>IF(AND(A_kon_H1!CE61=0,A_kon_H1!CF61=1),1,0)*CH$2</f>
        <v>0</v>
      </c>
      <c r="CI61">
        <f>IF(AND(A_kon_H1!CF61=0,A_kon_H1!CG61=1),1,0)*CI$2</f>
        <v>0</v>
      </c>
      <c r="CJ61">
        <f>IF(AND(A_kon_H1!CG61=0,A_kon_H1!CH61=1),1,0)*CJ$2</f>
        <v>0</v>
      </c>
      <c r="CK61">
        <f>IF(AND(A_kon_H1!CH61=0,A_kon_H1!CI61=1),1,0)*CK$2</f>
        <v>0</v>
      </c>
      <c r="CL61">
        <f>IF(AND(A_kon_H1!CI61=0,A_kon_H1!CJ61=1),1,0)*CL$2</f>
        <v>0</v>
      </c>
      <c r="CM61">
        <f>IF(AND(A_kon_H1!CJ61=0,A_kon_H1!CK61=1),1,0)*CM$2</f>
        <v>0</v>
      </c>
      <c r="CN61">
        <f>IF(AND(A_kon_H1!CK61=0,A_kon_H1!CL61=1),1,0)*CN$2</f>
        <v>0</v>
      </c>
      <c r="CO61">
        <f>IF(AND(A_kon_H1!CL61=0,A_kon_H1!CM61=1),1,0)*CO$2</f>
        <v>0</v>
      </c>
      <c r="CP61">
        <f>IF(AND(A_kon_H1!CM61=0,A_kon_H1!CN61=1),1,0)*CP$2</f>
        <v>0</v>
      </c>
      <c r="CQ61">
        <f>IF(AND(A_kon_H1!CN61=0,A_kon_H1!CO61=1),1,0)*CQ$2</f>
        <v>0</v>
      </c>
      <c r="CR61">
        <f>IF(AND(A_kon_H1!CO61=0,A_kon_H1!CP61=1),1,0)*CR$2</f>
        <v>0</v>
      </c>
      <c r="CS61">
        <f>IF(AND(A_kon_H1!CP61=0,A_kon_H1!CQ61=1),1,0)*CS$2</f>
        <v>0</v>
      </c>
      <c r="CT61">
        <f>IF(AND(A_kon_H1!CQ61=0,A_kon_H1!CR61=1),1,0)*CT$2</f>
        <v>0</v>
      </c>
      <c r="CU61">
        <f>IF(AND(A_kon_H1!CR61=0,A_kon_H1!CS61=1),1,0)*CU$2</f>
        <v>0</v>
      </c>
      <c r="CV61">
        <f>IF(AND(A_kon_H1!CS61=0,A_kon_H1!CT61=1),1,0)*CV$2</f>
        <v>0</v>
      </c>
      <c r="CW61">
        <f>IF(AND(A_kon_H1!CT61=0,A_kon_H1!CU61=1),1,0)*CW$2</f>
        <v>0</v>
      </c>
      <c r="CX61">
        <f>IF(AND(A_kon_H1!CU61=0,A_kon_H1!CV61=1),1,0)*CX$2</f>
        <v>0</v>
      </c>
      <c r="CY61">
        <f>IF(AND(A_kon_H1!CV61=0,A_kon_H1!CW61=1),1,0)*CY$2</f>
        <v>0</v>
      </c>
      <c r="CZ61">
        <f>IF(AND(A_kon_H1!CW61=0,A_kon_H1!CX61=1),1,0)*CZ$2</f>
        <v>0</v>
      </c>
    </row>
    <row r="62" spans="1:104" x14ac:dyDescent="0.25">
      <c r="A62" s="6">
        <v>212.98784744416986</v>
      </c>
      <c r="B62" s="6">
        <f t="shared" si="0"/>
        <v>193.5</v>
      </c>
      <c r="C62" s="4">
        <f>(A62/$E$2)^($B$1-1)-(B62/$E$2)^($B$1-1)</f>
        <v>1.2564986923514841E-2</v>
      </c>
      <c r="E62">
        <f>IF(AND(A_kon_H1!B62=0,A_kon_H1!C62=1),1,0)*E$2</f>
        <v>0</v>
      </c>
      <c r="F62">
        <f>IF(AND(A_kon_H1!C62=0,A_kon_H1!D62=1),1,0)*F$2</f>
        <v>0</v>
      </c>
      <c r="G62">
        <f>IF(AND(A_kon_H1!D62=0,A_kon_H1!E62=1),1,0)*G$2</f>
        <v>0</v>
      </c>
      <c r="H62">
        <f>IF(AND(A_kon_H1!E62=0,A_kon_H1!F62=1),1,0)*H$2</f>
        <v>193.5</v>
      </c>
      <c r="I62">
        <f>IF(AND(A_kon_H1!F62=0,A_kon_H1!G62=1),1,0)*I$2</f>
        <v>0</v>
      </c>
      <c r="J62">
        <f>IF(AND(A_kon_H1!G62=0,A_kon_H1!H62=1),1,0)*J$2</f>
        <v>0</v>
      </c>
      <c r="K62">
        <f>IF(AND(A_kon_H1!H62=0,A_kon_H1!I62=1),1,0)*K$2</f>
        <v>0</v>
      </c>
      <c r="L62">
        <f>IF(AND(A_kon_H1!I62=0,A_kon_H1!J62=1),1,0)*L$2</f>
        <v>0</v>
      </c>
      <c r="M62">
        <f>IF(AND(A_kon_H1!J62=0,A_kon_H1!K62=1),1,0)*M$2</f>
        <v>0</v>
      </c>
      <c r="N62">
        <f>IF(AND(A_kon_H1!K62=0,A_kon_H1!L62=1),1,0)*N$2</f>
        <v>0</v>
      </c>
      <c r="O62">
        <f>IF(AND(A_kon_H1!L62=0,A_kon_H1!M62=1),1,0)*O$2</f>
        <v>0</v>
      </c>
      <c r="P62">
        <f>IF(AND(A_kon_H1!M62=0,A_kon_H1!N62=1),1,0)*P$2</f>
        <v>0</v>
      </c>
      <c r="Q62">
        <f>IF(AND(A_kon_H1!N62=0,A_kon_H1!O62=1),1,0)*Q$2</f>
        <v>0</v>
      </c>
      <c r="R62">
        <f>IF(AND(A_kon_H1!O62=0,A_kon_H1!P62=1),1,0)*R$2</f>
        <v>0</v>
      </c>
      <c r="S62">
        <f>IF(AND(A_kon_H1!P62=0,A_kon_H1!Q62=1),1,0)*S$2</f>
        <v>0</v>
      </c>
      <c r="T62">
        <f>IF(AND(A_kon_H1!Q62=0,A_kon_H1!R62=1),1,0)*T$2</f>
        <v>0</v>
      </c>
      <c r="U62">
        <f>IF(AND(A_kon_H1!R62=0,A_kon_H1!S62=1),1,0)*U$2</f>
        <v>0</v>
      </c>
      <c r="V62">
        <f>IF(AND(A_kon_H1!S62=0,A_kon_H1!T62=1),1,0)*V$2</f>
        <v>0</v>
      </c>
      <c r="W62">
        <f>IF(AND(A_kon_H1!T62=0,A_kon_H1!U62=1),1,0)*W$2</f>
        <v>0</v>
      </c>
      <c r="X62">
        <f>IF(AND(A_kon_H1!U62=0,A_kon_H1!V62=1),1,0)*X$2</f>
        <v>0</v>
      </c>
      <c r="Y62">
        <f>IF(AND(A_kon_H1!V62=0,A_kon_H1!W62=1),1,0)*Y$2</f>
        <v>0</v>
      </c>
      <c r="Z62">
        <f>IF(AND(A_kon_H1!W62=0,A_kon_H1!X62=1),1,0)*Z$2</f>
        <v>0</v>
      </c>
      <c r="AA62">
        <f>IF(AND(A_kon_H1!X62=0,A_kon_H1!Y62=1),1,0)*AA$2</f>
        <v>0</v>
      </c>
      <c r="AB62">
        <f>IF(AND(A_kon_H1!Y62=0,A_kon_H1!Z62=1),1,0)*AB$2</f>
        <v>0</v>
      </c>
      <c r="AC62">
        <f>IF(AND(A_kon_H1!Z62=0,A_kon_H1!AA62=1),1,0)*AC$2</f>
        <v>0</v>
      </c>
      <c r="AD62">
        <f>IF(AND(A_kon_H1!AA62=0,A_kon_H1!AB62=1),1,0)*AD$2</f>
        <v>0</v>
      </c>
      <c r="AE62">
        <f>IF(AND(A_kon_H1!AB62=0,A_kon_H1!AC62=1),1,0)*AE$2</f>
        <v>0</v>
      </c>
      <c r="AF62">
        <f>IF(AND(A_kon_H1!AC62=0,A_kon_H1!AD62=1),1,0)*AF$2</f>
        <v>0</v>
      </c>
      <c r="AG62">
        <f>IF(AND(A_kon_H1!AD62=0,A_kon_H1!AE62=1),1,0)*AG$2</f>
        <v>0</v>
      </c>
      <c r="AH62">
        <f>IF(AND(A_kon_H1!AE62=0,A_kon_H1!AF62=1),1,0)*AH$2</f>
        <v>0</v>
      </c>
      <c r="AI62">
        <f>IF(AND(A_kon_H1!AF62=0,A_kon_H1!AG62=1),1,0)*AI$2</f>
        <v>0</v>
      </c>
      <c r="AJ62">
        <f>IF(AND(A_kon_H1!AG62=0,A_kon_H1!AH62=1),1,0)*AJ$2</f>
        <v>0</v>
      </c>
      <c r="AK62">
        <f>IF(AND(A_kon_H1!AH62=0,A_kon_H1!AI62=1),1,0)*AK$2</f>
        <v>0</v>
      </c>
      <c r="AL62">
        <f>IF(AND(A_kon_H1!AI62=0,A_kon_H1!AJ62=1),1,0)*AL$2</f>
        <v>0</v>
      </c>
      <c r="AM62">
        <f>IF(AND(A_kon_H1!AJ62=0,A_kon_H1!AK62=1),1,0)*AM$2</f>
        <v>0</v>
      </c>
      <c r="AN62">
        <f>IF(AND(A_kon_H1!AK62=0,A_kon_H1!AL62=1),1,0)*AN$2</f>
        <v>0</v>
      </c>
      <c r="AO62">
        <f>IF(AND(A_kon_H1!AL62=0,A_kon_H1!AM62=1),1,0)*AO$2</f>
        <v>0</v>
      </c>
      <c r="AP62">
        <f>IF(AND(A_kon_H1!AM62=0,A_kon_H1!AN62=1),1,0)*AP$2</f>
        <v>0</v>
      </c>
      <c r="AQ62">
        <f>IF(AND(A_kon_H1!AN62=0,A_kon_H1!AO62=1),1,0)*AQ$2</f>
        <v>0</v>
      </c>
      <c r="AR62">
        <f>IF(AND(A_kon_H1!AO62=0,A_kon_H1!AP62=1),1,0)*AR$2</f>
        <v>0</v>
      </c>
      <c r="AS62">
        <f>IF(AND(A_kon_H1!AP62=0,A_kon_H1!AQ62=1),1,0)*AS$2</f>
        <v>0</v>
      </c>
      <c r="AT62">
        <f>IF(AND(A_kon_H1!AQ62=0,A_kon_H1!AR62=1),1,0)*AT$2</f>
        <v>0</v>
      </c>
      <c r="AU62">
        <f>IF(AND(A_kon_H1!AR62=0,A_kon_H1!AS62=1),1,0)*AU$2</f>
        <v>0</v>
      </c>
      <c r="AV62">
        <f>IF(AND(A_kon_H1!AS62=0,A_kon_H1!AT62=1),1,0)*AV$2</f>
        <v>0</v>
      </c>
      <c r="AW62">
        <f>IF(AND(A_kon_H1!AT62=0,A_kon_H1!AU62=1),1,0)*AW$2</f>
        <v>0</v>
      </c>
      <c r="AX62">
        <f>IF(AND(A_kon_H1!AU62=0,A_kon_H1!AV62=1),1,0)*AX$2</f>
        <v>0</v>
      </c>
      <c r="AY62">
        <f>IF(AND(A_kon_H1!AV62=0,A_kon_H1!AW62=1),1,0)*AY$2</f>
        <v>0</v>
      </c>
      <c r="AZ62">
        <f>IF(AND(A_kon_H1!AW62=0,A_kon_H1!AX62=1),1,0)*AZ$2</f>
        <v>0</v>
      </c>
      <c r="BA62">
        <f>IF(AND(A_kon_H1!AX62=0,A_kon_H1!AY62=1),1,0)*BA$2</f>
        <v>0</v>
      </c>
      <c r="BB62">
        <f>IF(AND(A_kon_H1!AY62=0,A_kon_H1!AZ62=1),1,0)*BB$2</f>
        <v>0</v>
      </c>
      <c r="BC62">
        <f>IF(AND(A_kon_H1!AZ62=0,A_kon_H1!BA62=1),1,0)*BC$2</f>
        <v>0</v>
      </c>
      <c r="BD62">
        <f>IF(AND(A_kon_H1!BA62=0,A_kon_H1!BB62=1),1,0)*BD$2</f>
        <v>0</v>
      </c>
      <c r="BE62">
        <f>IF(AND(A_kon_H1!BB62=0,A_kon_H1!BC62=1),1,0)*BE$2</f>
        <v>0</v>
      </c>
      <c r="BF62">
        <f>IF(AND(A_kon_H1!BC62=0,A_kon_H1!BD62=1),1,0)*BF$2</f>
        <v>0</v>
      </c>
      <c r="BG62">
        <f>IF(AND(A_kon_H1!BD62=0,A_kon_H1!BE62=1),1,0)*BG$2</f>
        <v>0</v>
      </c>
      <c r="BH62">
        <f>IF(AND(A_kon_H1!BE62=0,A_kon_H1!BF62=1),1,0)*BH$2</f>
        <v>0</v>
      </c>
      <c r="BI62">
        <f>IF(AND(A_kon_H1!BF62=0,A_kon_H1!BG62=1),1,0)*BI$2</f>
        <v>0</v>
      </c>
      <c r="BJ62">
        <f>IF(AND(A_kon_H1!BG62=0,A_kon_H1!BH62=1),1,0)*BJ$2</f>
        <v>0</v>
      </c>
      <c r="BK62">
        <f>IF(AND(A_kon_H1!BH62=0,A_kon_H1!BI62=1),1,0)*BK$2</f>
        <v>0</v>
      </c>
      <c r="BL62">
        <f>IF(AND(A_kon_H1!BI62=0,A_kon_H1!BJ62=1),1,0)*BL$2</f>
        <v>0</v>
      </c>
      <c r="BM62">
        <f>IF(AND(A_kon_H1!BJ62=0,A_kon_H1!BK62=1),1,0)*BM$2</f>
        <v>0</v>
      </c>
      <c r="BN62">
        <f>IF(AND(A_kon_H1!BK62=0,A_kon_H1!BL62=1),1,0)*BN$2</f>
        <v>0</v>
      </c>
      <c r="BO62">
        <f>IF(AND(A_kon_H1!BL62=0,A_kon_H1!BM62=1),1,0)*BO$2</f>
        <v>0</v>
      </c>
      <c r="BP62">
        <f>IF(AND(A_kon_H1!BM62=0,A_kon_H1!BN62=1),1,0)*BP$2</f>
        <v>0</v>
      </c>
      <c r="BQ62">
        <f>IF(AND(A_kon_H1!BN62=0,A_kon_H1!BO62=1),1,0)*BQ$2</f>
        <v>0</v>
      </c>
      <c r="BR62">
        <f>IF(AND(A_kon_H1!BO62=0,A_kon_H1!BP62=1),1,0)*BR$2</f>
        <v>0</v>
      </c>
      <c r="BS62">
        <f>IF(AND(A_kon_H1!BP62=0,A_kon_H1!BQ62=1),1,0)*BS$2</f>
        <v>0</v>
      </c>
      <c r="BT62">
        <f>IF(AND(A_kon_H1!BQ62=0,A_kon_H1!BR62=1),1,0)*BT$2</f>
        <v>0</v>
      </c>
      <c r="BU62">
        <f>IF(AND(A_kon_H1!BR62=0,A_kon_H1!BS62=1),1,0)*BU$2</f>
        <v>0</v>
      </c>
      <c r="BV62">
        <f>IF(AND(A_kon_H1!BS62=0,A_kon_H1!BT62=1),1,0)*BV$2</f>
        <v>0</v>
      </c>
      <c r="BW62">
        <f>IF(AND(A_kon_H1!BT62=0,A_kon_H1!BU62=1),1,0)*BW$2</f>
        <v>0</v>
      </c>
      <c r="BX62">
        <f>IF(AND(A_kon_H1!BU62=0,A_kon_H1!BV62=1),1,0)*BX$2</f>
        <v>0</v>
      </c>
      <c r="BY62">
        <f>IF(AND(A_kon_H1!BV62=0,A_kon_H1!BW62=1),1,0)*BY$2</f>
        <v>0</v>
      </c>
      <c r="BZ62">
        <f>IF(AND(A_kon_H1!BW62=0,A_kon_H1!BX62=1),1,0)*BZ$2</f>
        <v>0</v>
      </c>
      <c r="CA62">
        <f>IF(AND(A_kon_H1!BX62=0,A_kon_H1!BY62=1),1,0)*CA$2</f>
        <v>0</v>
      </c>
      <c r="CB62">
        <f>IF(AND(A_kon_H1!BY62=0,A_kon_H1!BZ62=1),1,0)*CB$2</f>
        <v>0</v>
      </c>
      <c r="CC62">
        <f>IF(AND(A_kon_H1!BZ62=0,A_kon_H1!CA62=1),1,0)*CC$2</f>
        <v>0</v>
      </c>
      <c r="CD62">
        <f>IF(AND(A_kon_H1!CA62=0,A_kon_H1!CB62=1),1,0)*CD$2</f>
        <v>0</v>
      </c>
      <c r="CE62">
        <f>IF(AND(A_kon_H1!CB62=0,A_kon_H1!CC62=1),1,0)*CE$2</f>
        <v>0</v>
      </c>
      <c r="CF62">
        <f>IF(AND(A_kon_H1!CC62=0,A_kon_H1!CD62=1),1,0)*CF$2</f>
        <v>0</v>
      </c>
      <c r="CG62">
        <f>IF(AND(A_kon_H1!CD62=0,A_kon_H1!CE62=1),1,0)*CG$2</f>
        <v>0</v>
      </c>
      <c r="CH62">
        <f>IF(AND(A_kon_H1!CE62=0,A_kon_H1!CF62=1),1,0)*CH$2</f>
        <v>0</v>
      </c>
      <c r="CI62">
        <f>IF(AND(A_kon_H1!CF62=0,A_kon_H1!CG62=1),1,0)*CI$2</f>
        <v>0</v>
      </c>
      <c r="CJ62">
        <f>IF(AND(A_kon_H1!CG62=0,A_kon_H1!CH62=1),1,0)*CJ$2</f>
        <v>0</v>
      </c>
      <c r="CK62">
        <f>IF(AND(A_kon_H1!CH62=0,A_kon_H1!CI62=1),1,0)*CK$2</f>
        <v>0</v>
      </c>
      <c r="CL62">
        <f>IF(AND(A_kon_H1!CI62=0,A_kon_H1!CJ62=1),1,0)*CL$2</f>
        <v>0</v>
      </c>
      <c r="CM62">
        <f>IF(AND(A_kon_H1!CJ62=0,A_kon_H1!CK62=1),1,0)*CM$2</f>
        <v>0</v>
      </c>
      <c r="CN62">
        <f>IF(AND(A_kon_H1!CK62=0,A_kon_H1!CL62=1),1,0)*CN$2</f>
        <v>0</v>
      </c>
      <c r="CO62">
        <f>IF(AND(A_kon_H1!CL62=0,A_kon_H1!CM62=1),1,0)*CO$2</f>
        <v>0</v>
      </c>
      <c r="CP62">
        <f>IF(AND(A_kon_H1!CM62=0,A_kon_H1!CN62=1),1,0)*CP$2</f>
        <v>0</v>
      </c>
      <c r="CQ62">
        <f>IF(AND(A_kon_H1!CN62=0,A_kon_H1!CO62=1),1,0)*CQ$2</f>
        <v>0</v>
      </c>
      <c r="CR62">
        <f>IF(AND(A_kon_H1!CO62=0,A_kon_H1!CP62=1),1,0)*CR$2</f>
        <v>0</v>
      </c>
      <c r="CS62">
        <f>IF(AND(A_kon_H1!CP62=0,A_kon_H1!CQ62=1),1,0)*CS$2</f>
        <v>0</v>
      </c>
      <c r="CT62">
        <f>IF(AND(A_kon_H1!CQ62=0,A_kon_H1!CR62=1),1,0)*CT$2</f>
        <v>0</v>
      </c>
      <c r="CU62">
        <f>IF(AND(A_kon_H1!CR62=0,A_kon_H1!CS62=1),1,0)*CU$2</f>
        <v>0</v>
      </c>
      <c r="CV62">
        <f>IF(AND(A_kon_H1!CS62=0,A_kon_H1!CT62=1),1,0)*CV$2</f>
        <v>0</v>
      </c>
      <c r="CW62">
        <f>IF(AND(A_kon_H1!CT62=0,A_kon_H1!CU62=1),1,0)*CW$2</f>
        <v>0</v>
      </c>
      <c r="CX62">
        <f>IF(AND(A_kon_H1!CU62=0,A_kon_H1!CV62=1),1,0)*CX$2</f>
        <v>0</v>
      </c>
      <c r="CY62">
        <f>IF(AND(A_kon_H1!CV62=0,A_kon_H1!CW62=1),1,0)*CY$2</f>
        <v>0</v>
      </c>
      <c r="CZ62">
        <f>IF(AND(A_kon_H1!CW62=0,A_kon_H1!CX62=1),1,0)*CZ$2</f>
        <v>0</v>
      </c>
    </row>
    <row r="63" spans="1:104" x14ac:dyDescent="0.25">
      <c r="A63" s="6" t="str">
        <v xml:space="preserve"> </v>
      </c>
      <c r="B63" s="6"/>
      <c r="C63" s="4"/>
    </row>
    <row r="64" spans="1:104" x14ac:dyDescent="0.25">
      <c r="A64" s="6">
        <v>213.00586968194975</v>
      </c>
      <c r="B64" s="6">
        <f t="shared" si="0"/>
        <v>193.5</v>
      </c>
      <c r="C64" s="4">
        <f>(A64/$E$2)^($B$1-1)-(B64/$E$2)^($B$1-1)</f>
        <v>1.2578330637223925E-2</v>
      </c>
      <c r="E64">
        <f>IF(AND(A_kon_H1!B64=0,A_kon_H1!C64=1),1,0)*E$2</f>
        <v>0</v>
      </c>
      <c r="F64">
        <f>IF(AND(A_kon_H1!C64=0,A_kon_H1!D64=1),1,0)*F$2</f>
        <v>0</v>
      </c>
      <c r="G64">
        <f>IF(AND(A_kon_H1!D64=0,A_kon_H1!E64=1),1,0)*G$2</f>
        <v>0</v>
      </c>
      <c r="H64">
        <f>IF(AND(A_kon_H1!E64=0,A_kon_H1!F64=1),1,0)*H$2</f>
        <v>193.5</v>
      </c>
      <c r="I64">
        <f>IF(AND(A_kon_H1!F64=0,A_kon_H1!G64=1),1,0)*I$2</f>
        <v>0</v>
      </c>
      <c r="J64">
        <f>IF(AND(A_kon_H1!G64=0,A_kon_H1!H64=1),1,0)*J$2</f>
        <v>0</v>
      </c>
      <c r="K64">
        <f>IF(AND(A_kon_H1!H64=0,A_kon_H1!I64=1),1,0)*K$2</f>
        <v>0</v>
      </c>
      <c r="L64">
        <f>IF(AND(A_kon_H1!I64=0,A_kon_H1!J64=1),1,0)*L$2</f>
        <v>0</v>
      </c>
      <c r="M64">
        <f>IF(AND(A_kon_H1!J64=0,A_kon_H1!K64=1),1,0)*M$2</f>
        <v>0</v>
      </c>
      <c r="N64">
        <f>IF(AND(A_kon_H1!K64=0,A_kon_H1!L64=1),1,0)*N$2</f>
        <v>0</v>
      </c>
      <c r="O64">
        <f>IF(AND(A_kon_H1!L64=0,A_kon_H1!M64=1),1,0)*O$2</f>
        <v>0</v>
      </c>
      <c r="P64">
        <f>IF(AND(A_kon_H1!M64=0,A_kon_H1!N64=1),1,0)*P$2</f>
        <v>0</v>
      </c>
      <c r="Q64">
        <f>IF(AND(A_kon_H1!N64=0,A_kon_H1!O64=1),1,0)*Q$2</f>
        <v>0</v>
      </c>
      <c r="R64">
        <f>IF(AND(A_kon_H1!O64=0,A_kon_H1!P64=1),1,0)*R$2</f>
        <v>0</v>
      </c>
      <c r="S64">
        <f>IF(AND(A_kon_H1!P64=0,A_kon_H1!Q64=1),1,0)*S$2</f>
        <v>0</v>
      </c>
      <c r="T64">
        <f>IF(AND(A_kon_H1!Q64=0,A_kon_H1!R64=1),1,0)*T$2</f>
        <v>0</v>
      </c>
      <c r="U64">
        <f>IF(AND(A_kon_H1!R64=0,A_kon_H1!S64=1),1,0)*U$2</f>
        <v>0</v>
      </c>
      <c r="V64">
        <f>IF(AND(A_kon_H1!S64=0,A_kon_H1!T64=1),1,0)*V$2</f>
        <v>0</v>
      </c>
      <c r="W64">
        <f>IF(AND(A_kon_H1!T64=0,A_kon_H1!U64=1),1,0)*W$2</f>
        <v>0</v>
      </c>
      <c r="X64">
        <f>IF(AND(A_kon_H1!U64=0,A_kon_H1!V64=1),1,0)*X$2</f>
        <v>0</v>
      </c>
      <c r="Y64">
        <f>IF(AND(A_kon_H1!V64=0,A_kon_H1!W64=1),1,0)*Y$2</f>
        <v>0</v>
      </c>
      <c r="Z64">
        <f>IF(AND(A_kon_H1!W64=0,A_kon_H1!X64=1),1,0)*Z$2</f>
        <v>0</v>
      </c>
      <c r="AA64">
        <f>IF(AND(A_kon_H1!X64=0,A_kon_H1!Y64=1),1,0)*AA$2</f>
        <v>0</v>
      </c>
      <c r="AB64">
        <f>IF(AND(A_kon_H1!Y64=0,A_kon_H1!Z64=1),1,0)*AB$2</f>
        <v>0</v>
      </c>
      <c r="AC64">
        <f>IF(AND(A_kon_H1!Z64=0,A_kon_H1!AA64=1),1,0)*AC$2</f>
        <v>0</v>
      </c>
      <c r="AD64">
        <f>IF(AND(A_kon_H1!AA64=0,A_kon_H1!AB64=1),1,0)*AD$2</f>
        <v>0</v>
      </c>
      <c r="AE64">
        <f>IF(AND(A_kon_H1!AB64=0,A_kon_H1!AC64=1),1,0)*AE$2</f>
        <v>0</v>
      </c>
      <c r="AF64">
        <f>IF(AND(A_kon_H1!AC64=0,A_kon_H1!AD64=1),1,0)*AF$2</f>
        <v>0</v>
      </c>
      <c r="AG64">
        <f>IF(AND(A_kon_H1!AD64=0,A_kon_H1!AE64=1),1,0)*AG$2</f>
        <v>0</v>
      </c>
      <c r="AH64">
        <f>IF(AND(A_kon_H1!AE64=0,A_kon_H1!AF64=1),1,0)*AH$2</f>
        <v>0</v>
      </c>
      <c r="AI64">
        <f>IF(AND(A_kon_H1!AF64=0,A_kon_H1!AG64=1),1,0)*AI$2</f>
        <v>0</v>
      </c>
      <c r="AJ64">
        <f>IF(AND(A_kon_H1!AG64=0,A_kon_H1!AH64=1),1,0)*AJ$2</f>
        <v>0</v>
      </c>
      <c r="AK64">
        <f>IF(AND(A_kon_H1!AH64=0,A_kon_H1!AI64=1),1,0)*AK$2</f>
        <v>0</v>
      </c>
      <c r="AL64">
        <f>IF(AND(A_kon_H1!AI64=0,A_kon_H1!AJ64=1),1,0)*AL$2</f>
        <v>0</v>
      </c>
      <c r="AM64">
        <f>IF(AND(A_kon_H1!AJ64=0,A_kon_H1!AK64=1),1,0)*AM$2</f>
        <v>0</v>
      </c>
      <c r="AN64">
        <f>IF(AND(A_kon_H1!AK64=0,A_kon_H1!AL64=1),1,0)*AN$2</f>
        <v>0</v>
      </c>
      <c r="AO64">
        <f>IF(AND(A_kon_H1!AL64=0,A_kon_H1!AM64=1),1,0)*AO$2</f>
        <v>0</v>
      </c>
      <c r="AP64">
        <f>IF(AND(A_kon_H1!AM64=0,A_kon_H1!AN64=1),1,0)*AP$2</f>
        <v>0</v>
      </c>
      <c r="AQ64">
        <f>IF(AND(A_kon_H1!AN64=0,A_kon_H1!AO64=1),1,0)*AQ$2</f>
        <v>0</v>
      </c>
      <c r="AR64">
        <f>IF(AND(A_kon_H1!AO64=0,A_kon_H1!AP64=1),1,0)*AR$2</f>
        <v>0</v>
      </c>
      <c r="AS64">
        <f>IF(AND(A_kon_H1!AP64=0,A_kon_H1!AQ64=1),1,0)*AS$2</f>
        <v>0</v>
      </c>
      <c r="AT64">
        <f>IF(AND(A_kon_H1!AQ64=0,A_kon_H1!AR64=1),1,0)*AT$2</f>
        <v>0</v>
      </c>
      <c r="AU64">
        <f>IF(AND(A_kon_H1!AR64=0,A_kon_H1!AS64=1),1,0)*AU$2</f>
        <v>0</v>
      </c>
      <c r="AV64">
        <f>IF(AND(A_kon_H1!AS64=0,A_kon_H1!AT64=1),1,0)*AV$2</f>
        <v>0</v>
      </c>
      <c r="AW64">
        <f>IF(AND(A_kon_H1!AT64=0,A_kon_H1!AU64=1),1,0)*AW$2</f>
        <v>0</v>
      </c>
      <c r="AX64">
        <f>IF(AND(A_kon_H1!AU64=0,A_kon_H1!AV64=1),1,0)*AX$2</f>
        <v>0</v>
      </c>
      <c r="AY64">
        <f>IF(AND(A_kon_H1!AV64=0,A_kon_H1!AW64=1),1,0)*AY$2</f>
        <v>0</v>
      </c>
      <c r="AZ64">
        <f>IF(AND(A_kon_H1!AW64=0,A_kon_H1!AX64=1),1,0)*AZ$2</f>
        <v>0</v>
      </c>
      <c r="BA64">
        <f>IF(AND(A_kon_H1!AX64=0,A_kon_H1!AY64=1),1,0)*BA$2</f>
        <v>0</v>
      </c>
      <c r="BB64">
        <f>IF(AND(A_kon_H1!AY64=0,A_kon_H1!AZ64=1),1,0)*BB$2</f>
        <v>0</v>
      </c>
      <c r="BC64">
        <f>IF(AND(A_kon_H1!AZ64=0,A_kon_H1!BA64=1),1,0)*BC$2</f>
        <v>0</v>
      </c>
      <c r="BD64">
        <f>IF(AND(A_kon_H1!BA64=0,A_kon_H1!BB64=1),1,0)*BD$2</f>
        <v>0</v>
      </c>
      <c r="BE64">
        <f>IF(AND(A_kon_H1!BB64=0,A_kon_H1!BC64=1),1,0)*BE$2</f>
        <v>0</v>
      </c>
      <c r="BF64">
        <f>IF(AND(A_kon_H1!BC64=0,A_kon_H1!BD64=1),1,0)*BF$2</f>
        <v>0</v>
      </c>
      <c r="BG64">
        <f>IF(AND(A_kon_H1!BD64=0,A_kon_H1!BE64=1),1,0)*BG$2</f>
        <v>0</v>
      </c>
      <c r="BH64">
        <f>IF(AND(A_kon_H1!BE64=0,A_kon_H1!BF64=1),1,0)*BH$2</f>
        <v>0</v>
      </c>
      <c r="BI64">
        <f>IF(AND(A_kon_H1!BF64=0,A_kon_H1!BG64=1),1,0)*BI$2</f>
        <v>0</v>
      </c>
      <c r="BJ64">
        <f>IF(AND(A_kon_H1!BG64=0,A_kon_H1!BH64=1),1,0)*BJ$2</f>
        <v>0</v>
      </c>
      <c r="BK64">
        <f>IF(AND(A_kon_H1!BH64=0,A_kon_H1!BI64=1),1,0)*BK$2</f>
        <v>0</v>
      </c>
      <c r="BL64">
        <f>IF(AND(A_kon_H1!BI64=0,A_kon_H1!BJ64=1),1,0)*BL$2</f>
        <v>0</v>
      </c>
      <c r="BM64">
        <f>IF(AND(A_kon_H1!BJ64=0,A_kon_H1!BK64=1),1,0)*BM$2</f>
        <v>0</v>
      </c>
      <c r="BN64">
        <f>IF(AND(A_kon_H1!BK64=0,A_kon_H1!BL64=1),1,0)*BN$2</f>
        <v>0</v>
      </c>
      <c r="BO64">
        <f>IF(AND(A_kon_H1!BL64=0,A_kon_H1!BM64=1),1,0)*BO$2</f>
        <v>0</v>
      </c>
      <c r="BP64">
        <f>IF(AND(A_kon_H1!BM64=0,A_kon_H1!BN64=1),1,0)*BP$2</f>
        <v>0</v>
      </c>
      <c r="BQ64">
        <f>IF(AND(A_kon_H1!BN64=0,A_kon_H1!BO64=1),1,0)*BQ$2</f>
        <v>0</v>
      </c>
      <c r="BR64">
        <f>IF(AND(A_kon_H1!BO64=0,A_kon_H1!BP64=1),1,0)*BR$2</f>
        <v>0</v>
      </c>
      <c r="BS64">
        <f>IF(AND(A_kon_H1!BP64=0,A_kon_H1!BQ64=1),1,0)*BS$2</f>
        <v>0</v>
      </c>
      <c r="BT64">
        <f>IF(AND(A_kon_H1!BQ64=0,A_kon_H1!BR64=1),1,0)*BT$2</f>
        <v>0</v>
      </c>
      <c r="BU64">
        <f>IF(AND(A_kon_H1!BR64=0,A_kon_H1!BS64=1),1,0)*BU$2</f>
        <v>0</v>
      </c>
      <c r="BV64">
        <f>IF(AND(A_kon_H1!BS64=0,A_kon_H1!BT64=1),1,0)*BV$2</f>
        <v>0</v>
      </c>
      <c r="BW64">
        <f>IF(AND(A_kon_H1!BT64=0,A_kon_H1!BU64=1),1,0)*BW$2</f>
        <v>0</v>
      </c>
      <c r="BX64">
        <f>IF(AND(A_kon_H1!BU64=0,A_kon_H1!BV64=1),1,0)*BX$2</f>
        <v>0</v>
      </c>
      <c r="BY64">
        <f>IF(AND(A_kon_H1!BV64=0,A_kon_H1!BW64=1),1,0)*BY$2</f>
        <v>0</v>
      </c>
      <c r="BZ64">
        <f>IF(AND(A_kon_H1!BW64=0,A_kon_H1!BX64=1),1,0)*BZ$2</f>
        <v>0</v>
      </c>
      <c r="CA64">
        <f>IF(AND(A_kon_H1!BX64=0,A_kon_H1!BY64=1),1,0)*CA$2</f>
        <v>0</v>
      </c>
      <c r="CB64">
        <f>IF(AND(A_kon_H1!BY64=0,A_kon_H1!BZ64=1),1,0)*CB$2</f>
        <v>0</v>
      </c>
      <c r="CC64">
        <f>IF(AND(A_kon_H1!BZ64=0,A_kon_H1!CA64=1),1,0)*CC$2</f>
        <v>0</v>
      </c>
      <c r="CD64">
        <f>IF(AND(A_kon_H1!CA64=0,A_kon_H1!CB64=1),1,0)*CD$2</f>
        <v>0</v>
      </c>
      <c r="CE64">
        <f>IF(AND(A_kon_H1!CB64=0,A_kon_H1!CC64=1),1,0)*CE$2</f>
        <v>0</v>
      </c>
      <c r="CF64">
        <f>IF(AND(A_kon_H1!CC64=0,A_kon_H1!CD64=1),1,0)*CF$2</f>
        <v>0</v>
      </c>
      <c r="CG64">
        <f>IF(AND(A_kon_H1!CD64=0,A_kon_H1!CE64=1),1,0)*CG$2</f>
        <v>0</v>
      </c>
      <c r="CH64">
        <f>IF(AND(A_kon_H1!CE64=0,A_kon_H1!CF64=1),1,0)*CH$2</f>
        <v>0</v>
      </c>
      <c r="CI64">
        <f>IF(AND(A_kon_H1!CF64=0,A_kon_H1!CG64=1),1,0)*CI$2</f>
        <v>0</v>
      </c>
      <c r="CJ64">
        <f>IF(AND(A_kon_H1!CG64=0,A_kon_H1!CH64=1),1,0)*CJ$2</f>
        <v>0</v>
      </c>
      <c r="CK64">
        <f>IF(AND(A_kon_H1!CH64=0,A_kon_H1!CI64=1),1,0)*CK$2</f>
        <v>0</v>
      </c>
      <c r="CL64">
        <f>IF(AND(A_kon_H1!CI64=0,A_kon_H1!CJ64=1),1,0)*CL$2</f>
        <v>0</v>
      </c>
      <c r="CM64">
        <f>IF(AND(A_kon_H1!CJ64=0,A_kon_H1!CK64=1),1,0)*CM$2</f>
        <v>0</v>
      </c>
      <c r="CN64">
        <f>IF(AND(A_kon_H1!CK64=0,A_kon_H1!CL64=1),1,0)*CN$2</f>
        <v>0</v>
      </c>
      <c r="CO64">
        <f>IF(AND(A_kon_H1!CL64=0,A_kon_H1!CM64=1),1,0)*CO$2</f>
        <v>0</v>
      </c>
      <c r="CP64">
        <f>IF(AND(A_kon_H1!CM64=0,A_kon_H1!CN64=1),1,0)*CP$2</f>
        <v>0</v>
      </c>
      <c r="CQ64">
        <f>IF(AND(A_kon_H1!CN64=0,A_kon_H1!CO64=1),1,0)*CQ$2</f>
        <v>0</v>
      </c>
      <c r="CR64">
        <f>IF(AND(A_kon_H1!CO64=0,A_kon_H1!CP64=1),1,0)*CR$2</f>
        <v>0</v>
      </c>
      <c r="CS64">
        <f>IF(AND(A_kon_H1!CP64=0,A_kon_H1!CQ64=1),1,0)*CS$2</f>
        <v>0</v>
      </c>
      <c r="CT64">
        <f>IF(AND(A_kon_H1!CQ64=0,A_kon_H1!CR64=1),1,0)*CT$2</f>
        <v>0</v>
      </c>
      <c r="CU64">
        <f>IF(AND(A_kon_H1!CR64=0,A_kon_H1!CS64=1),1,0)*CU$2</f>
        <v>0</v>
      </c>
      <c r="CV64">
        <f>IF(AND(A_kon_H1!CS64=0,A_kon_H1!CT64=1),1,0)*CV$2</f>
        <v>0</v>
      </c>
      <c r="CW64">
        <f>IF(AND(A_kon_H1!CT64=0,A_kon_H1!CU64=1),1,0)*CW$2</f>
        <v>0</v>
      </c>
      <c r="CX64">
        <f>IF(AND(A_kon_H1!CU64=0,A_kon_H1!CV64=1),1,0)*CX$2</f>
        <v>0</v>
      </c>
      <c r="CY64">
        <f>IF(AND(A_kon_H1!CV64=0,A_kon_H1!CW64=1),1,0)*CY$2</f>
        <v>0</v>
      </c>
      <c r="CZ64">
        <f>IF(AND(A_kon_H1!CW64=0,A_kon_H1!CX64=1),1,0)*CZ$2</f>
        <v>0</v>
      </c>
    </row>
    <row r="65" spans="1:104" x14ac:dyDescent="0.25">
      <c r="A65" s="6">
        <v>213.00136397954347</v>
      </c>
      <c r="B65" s="6">
        <f t="shared" si="0"/>
        <v>193.5</v>
      </c>
      <c r="C65" s="4">
        <f>(A65/$E$2)^($B$1-1)-(B65/$E$2)^($B$1-1)</f>
        <v>1.257499428539189E-2</v>
      </c>
      <c r="E65">
        <f>IF(AND(A_kon_H1!B65=0,A_kon_H1!C65=1),1,0)*E$2</f>
        <v>0</v>
      </c>
      <c r="F65">
        <f>IF(AND(A_kon_H1!C65=0,A_kon_H1!D65=1),1,0)*F$2</f>
        <v>0</v>
      </c>
      <c r="G65">
        <f>IF(AND(A_kon_H1!D65=0,A_kon_H1!E65=1),1,0)*G$2</f>
        <v>0</v>
      </c>
      <c r="H65">
        <f>IF(AND(A_kon_H1!E65=0,A_kon_H1!F65=1),1,0)*H$2</f>
        <v>193.5</v>
      </c>
      <c r="I65">
        <f>IF(AND(A_kon_H1!F65=0,A_kon_H1!G65=1),1,0)*I$2</f>
        <v>0</v>
      </c>
      <c r="J65">
        <f>IF(AND(A_kon_H1!G65=0,A_kon_H1!H65=1),1,0)*J$2</f>
        <v>0</v>
      </c>
      <c r="K65">
        <f>IF(AND(A_kon_H1!H65=0,A_kon_H1!I65=1),1,0)*K$2</f>
        <v>0</v>
      </c>
      <c r="L65">
        <f>IF(AND(A_kon_H1!I65=0,A_kon_H1!J65=1),1,0)*L$2</f>
        <v>0</v>
      </c>
      <c r="M65">
        <f>IF(AND(A_kon_H1!J65=0,A_kon_H1!K65=1),1,0)*M$2</f>
        <v>0</v>
      </c>
      <c r="N65">
        <f>IF(AND(A_kon_H1!K65=0,A_kon_H1!L65=1),1,0)*N$2</f>
        <v>0</v>
      </c>
      <c r="O65">
        <f>IF(AND(A_kon_H1!L65=0,A_kon_H1!M65=1),1,0)*O$2</f>
        <v>0</v>
      </c>
      <c r="P65">
        <f>IF(AND(A_kon_H1!M65=0,A_kon_H1!N65=1),1,0)*P$2</f>
        <v>0</v>
      </c>
      <c r="Q65">
        <f>IF(AND(A_kon_H1!N65=0,A_kon_H1!O65=1),1,0)*Q$2</f>
        <v>0</v>
      </c>
      <c r="R65">
        <f>IF(AND(A_kon_H1!O65=0,A_kon_H1!P65=1),1,0)*R$2</f>
        <v>0</v>
      </c>
      <c r="S65">
        <f>IF(AND(A_kon_H1!P65=0,A_kon_H1!Q65=1),1,0)*S$2</f>
        <v>0</v>
      </c>
      <c r="T65">
        <f>IF(AND(A_kon_H1!Q65=0,A_kon_H1!R65=1),1,0)*T$2</f>
        <v>0</v>
      </c>
      <c r="U65">
        <f>IF(AND(A_kon_H1!R65=0,A_kon_H1!S65=1),1,0)*U$2</f>
        <v>0</v>
      </c>
      <c r="V65">
        <f>IF(AND(A_kon_H1!S65=0,A_kon_H1!T65=1),1,0)*V$2</f>
        <v>0</v>
      </c>
      <c r="W65">
        <f>IF(AND(A_kon_H1!T65=0,A_kon_H1!U65=1),1,0)*W$2</f>
        <v>0</v>
      </c>
      <c r="X65">
        <f>IF(AND(A_kon_H1!U65=0,A_kon_H1!V65=1),1,0)*X$2</f>
        <v>0</v>
      </c>
      <c r="Y65">
        <f>IF(AND(A_kon_H1!V65=0,A_kon_H1!W65=1),1,0)*Y$2</f>
        <v>0</v>
      </c>
      <c r="Z65">
        <f>IF(AND(A_kon_H1!W65=0,A_kon_H1!X65=1),1,0)*Z$2</f>
        <v>0</v>
      </c>
      <c r="AA65">
        <f>IF(AND(A_kon_H1!X65=0,A_kon_H1!Y65=1),1,0)*AA$2</f>
        <v>0</v>
      </c>
      <c r="AB65">
        <f>IF(AND(A_kon_H1!Y65=0,A_kon_H1!Z65=1),1,0)*AB$2</f>
        <v>0</v>
      </c>
      <c r="AC65">
        <f>IF(AND(A_kon_H1!Z65=0,A_kon_H1!AA65=1),1,0)*AC$2</f>
        <v>0</v>
      </c>
      <c r="AD65">
        <f>IF(AND(A_kon_H1!AA65=0,A_kon_H1!AB65=1),1,0)*AD$2</f>
        <v>0</v>
      </c>
      <c r="AE65">
        <f>IF(AND(A_kon_H1!AB65=0,A_kon_H1!AC65=1),1,0)*AE$2</f>
        <v>0</v>
      </c>
      <c r="AF65">
        <f>IF(AND(A_kon_H1!AC65=0,A_kon_H1!AD65=1),1,0)*AF$2</f>
        <v>0</v>
      </c>
      <c r="AG65">
        <f>IF(AND(A_kon_H1!AD65=0,A_kon_H1!AE65=1),1,0)*AG$2</f>
        <v>0</v>
      </c>
      <c r="AH65">
        <f>IF(AND(A_kon_H1!AE65=0,A_kon_H1!AF65=1),1,0)*AH$2</f>
        <v>0</v>
      </c>
      <c r="AI65">
        <f>IF(AND(A_kon_H1!AF65=0,A_kon_H1!AG65=1),1,0)*AI$2</f>
        <v>0</v>
      </c>
      <c r="AJ65">
        <f>IF(AND(A_kon_H1!AG65=0,A_kon_H1!AH65=1),1,0)*AJ$2</f>
        <v>0</v>
      </c>
      <c r="AK65">
        <f>IF(AND(A_kon_H1!AH65=0,A_kon_H1!AI65=1),1,0)*AK$2</f>
        <v>0</v>
      </c>
      <c r="AL65">
        <f>IF(AND(A_kon_H1!AI65=0,A_kon_H1!AJ65=1),1,0)*AL$2</f>
        <v>0</v>
      </c>
      <c r="AM65">
        <f>IF(AND(A_kon_H1!AJ65=0,A_kon_H1!AK65=1),1,0)*AM$2</f>
        <v>0</v>
      </c>
      <c r="AN65">
        <f>IF(AND(A_kon_H1!AK65=0,A_kon_H1!AL65=1),1,0)*AN$2</f>
        <v>0</v>
      </c>
      <c r="AO65">
        <f>IF(AND(A_kon_H1!AL65=0,A_kon_H1!AM65=1),1,0)*AO$2</f>
        <v>0</v>
      </c>
      <c r="AP65">
        <f>IF(AND(A_kon_H1!AM65=0,A_kon_H1!AN65=1),1,0)*AP$2</f>
        <v>0</v>
      </c>
      <c r="AQ65">
        <f>IF(AND(A_kon_H1!AN65=0,A_kon_H1!AO65=1),1,0)*AQ$2</f>
        <v>0</v>
      </c>
      <c r="AR65">
        <f>IF(AND(A_kon_H1!AO65=0,A_kon_H1!AP65=1),1,0)*AR$2</f>
        <v>0</v>
      </c>
      <c r="AS65">
        <f>IF(AND(A_kon_H1!AP65=0,A_kon_H1!AQ65=1),1,0)*AS$2</f>
        <v>0</v>
      </c>
      <c r="AT65">
        <f>IF(AND(A_kon_H1!AQ65=0,A_kon_H1!AR65=1),1,0)*AT$2</f>
        <v>0</v>
      </c>
      <c r="AU65">
        <f>IF(AND(A_kon_H1!AR65=0,A_kon_H1!AS65=1),1,0)*AU$2</f>
        <v>0</v>
      </c>
      <c r="AV65">
        <f>IF(AND(A_kon_H1!AS65=0,A_kon_H1!AT65=1),1,0)*AV$2</f>
        <v>0</v>
      </c>
      <c r="AW65">
        <f>IF(AND(A_kon_H1!AT65=0,A_kon_H1!AU65=1),1,0)*AW$2</f>
        <v>0</v>
      </c>
      <c r="AX65">
        <f>IF(AND(A_kon_H1!AU65=0,A_kon_H1!AV65=1),1,0)*AX$2</f>
        <v>0</v>
      </c>
      <c r="AY65">
        <f>IF(AND(A_kon_H1!AV65=0,A_kon_H1!AW65=1),1,0)*AY$2</f>
        <v>0</v>
      </c>
      <c r="AZ65">
        <f>IF(AND(A_kon_H1!AW65=0,A_kon_H1!AX65=1),1,0)*AZ$2</f>
        <v>0</v>
      </c>
      <c r="BA65">
        <f>IF(AND(A_kon_H1!AX65=0,A_kon_H1!AY65=1),1,0)*BA$2</f>
        <v>0</v>
      </c>
      <c r="BB65">
        <f>IF(AND(A_kon_H1!AY65=0,A_kon_H1!AZ65=1),1,0)*BB$2</f>
        <v>0</v>
      </c>
      <c r="BC65">
        <f>IF(AND(A_kon_H1!AZ65=0,A_kon_H1!BA65=1),1,0)*BC$2</f>
        <v>0</v>
      </c>
      <c r="BD65">
        <f>IF(AND(A_kon_H1!BA65=0,A_kon_H1!BB65=1),1,0)*BD$2</f>
        <v>0</v>
      </c>
      <c r="BE65">
        <f>IF(AND(A_kon_H1!BB65=0,A_kon_H1!BC65=1),1,0)*BE$2</f>
        <v>0</v>
      </c>
      <c r="BF65">
        <f>IF(AND(A_kon_H1!BC65=0,A_kon_H1!BD65=1),1,0)*BF$2</f>
        <v>0</v>
      </c>
      <c r="BG65">
        <f>IF(AND(A_kon_H1!BD65=0,A_kon_H1!BE65=1),1,0)*BG$2</f>
        <v>0</v>
      </c>
      <c r="BH65">
        <f>IF(AND(A_kon_H1!BE65=0,A_kon_H1!BF65=1),1,0)*BH$2</f>
        <v>0</v>
      </c>
      <c r="BI65">
        <f>IF(AND(A_kon_H1!BF65=0,A_kon_H1!BG65=1),1,0)*BI$2</f>
        <v>0</v>
      </c>
      <c r="BJ65">
        <f>IF(AND(A_kon_H1!BG65=0,A_kon_H1!BH65=1),1,0)*BJ$2</f>
        <v>0</v>
      </c>
      <c r="BK65">
        <f>IF(AND(A_kon_H1!BH65=0,A_kon_H1!BI65=1),1,0)*BK$2</f>
        <v>0</v>
      </c>
      <c r="BL65">
        <f>IF(AND(A_kon_H1!BI65=0,A_kon_H1!BJ65=1),1,0)*BL$2</f>
        <v>0</v>
      </c>
      <c r="BM65">
        <f>IF(AND(A_kon_H1!BJ65=0,A_kon_H1!BK65=1),1,0)*BM$2</f>
        <v>0</v>
      </c>
      <c r="BN65">
        <f>IF(AND(A_kon_H1!BK65=0,A_kon_H1!BL65=1),1,0)*BN$2</f>
        <v>0</v>
      </c>
      <c r="BO65">
        <f>IF(AND(A_kon_H1!BL65=0,A_kon_H1!BM65=1),1,0)*BO$2</f>
        <v>0</v>
      </c>
      <c r="BP65">
        <f>IF(AND(A_kon_H1!BM65=0,A_kon_H1!BN65=1),1,0)*BP$2</f>
        <v>0</v>
      </c>
      <c r="BQ65">
        <f>IF(AND(A_kon_H1!BN65=0,A_kon_H1!BO65=1),1,0)*BQ$2</f>
        <v>0</v>
      </c>
      <c r="BR65">
        <f>IF(AND(A_kon_H1!BO65=0,A_kon_H1!BP65=1),1,0)*BR$2</f>
        <v>0</v>
      </c>
      <c r="BS65">
        <f>IF(AND(A_kon_H1!BP65=0,A_kon_H1!BQ65=1),1,0)*BS$2</f>
        <v>0</v>
      </c>
      <c r="BT65">
        <f>IF(AND(A_kon_H1!BQ65=0,A_kon_H1!BR65=1),1,0)*BT$2</f>
        <v>0</v>
      </c>
      <c r="BU65">
        <f>IF(AND(A_kon_H1!BR65=0,A_kon_H1!BS65=1),1,0)*BU$2</f>
        <v>0</v>
      </c>
      <c r="BV65">
        <f>IF(AND(A_kon_H1!BS65=0,A_kon_H1!BT65=1),1,0)*BV$2</f>
        <v>0</v>
      </c>
      <c r="BW65">
        <f>IF(AND(A_kon_H1!BT65=0,A_kon_H1!BU65=1),1,0)*BW$2</f>
        <v>0</v>
      </c>
      <c r="BX65">
        <f>IF(AND(A_kon_H1!BU65=0,A_kon_H1!BV65=1),1,0)*BX$2</f>
        <v>0</v>
      </c>
      <c r="BY65">
        <f>IF(AND(A_kon_H1!BV65=0,A_kon_H1!BW65=1),1,0)*BY$2</f>
        <v>0</v>
      </c>
      <c r="BZ65">
        <f>IF(AND(A_kon_H1!BW65=0,A_kon_H1!BX65=1),1,0)*BZ$2</f>
        <v>0</v>
      </c>
      <c r="CA65">
        <f>IF(AND(A_kon_H1!BX65=0,A_kon_H1!BY65=1),1,0)*CA$2</f>
        <v>0</v>
      </c>
      <c r="CB65">
        <f>IF(AND(A_kon_H1!BY65=0,A_kon_H1!BZ65=1),1,0)*CB$2</f>
        <v>0</v>
      </c>
      <c r="CC65">
        <f>IF(AND(A_kon_H1!BZ65=0,A_kon_H1!CA65=1),1,0)*CC$2</f>
        <v>0</v>
      </c>
      <c r="CD65">
        <f>IF(AND(A_kon_H1!CA65=0,A_kon_H1!CB65=1),1,0)*CD$2</f>
        <v>0</v>
      </c>
      <c r="CE65">
        <f>IF(AND(A_kon_H1!CB65=0,A_kon_H1!CC65=1),1,0)*CE$2</f>
        <v>0</v>
      </c>
      <c r="CF65">
        <f>IF(AND(A_kon_H1!CC65=0,A_kon_H1!CD65=1),1,0)*CF$2</f>
        <v>0</v>
      </c>
      <c r="CG65">
        <f>IF(AND(A_kon_H1!CD65=0,A_kon_H1!CE65=1),1,0)*CG$2</f>
        <v>0</v>
      </c>
      <c r="CH65">
        <f>IF(AND(A_kon_H1!CE65=0,A_kon_H1!CF65=1),1,0)*CH$2</f>
        <v>0</v>
      </c>
      <c r="CI65">
        <f>IF(AND(A_kon_H1!CF65=0,A_kon_H1!CG65=1),1,0)*CI$2</f>
        <v>0</v>
      </c>
      <c r="CJ65">
        <f>IF(AND(A_kon_H1!CG65=0,A_kon_H1!CH65=1),1,0)*CJ$2</f>
        <v>0</v>
      </c>
      <c r="CK65">
        <f>IF(AND(A_kon_H1!CH65=0,A_kon_H1!CI65=1),1,0)*CK$2</f>
        <v>0</v>
      </c>
      <c r="CL65">
        <f>IF(AND(A_kon_H1!CI65=0,A_kon_H1!CJ65=1),1,0)*CL$2</f>
        <v>0</v>
      </c>
      <c r="CM65">
        <f>IF(AND(A_kon_H1!CJ65=0,A_kon_H1!CK65=1),1,0)*CM$2</f>
        <v>0</v>
      </c>
      <c r="CN65">
        <f>IF(AND(A_kon_H1!CK65=0,A_kon_H1!CL65=1),1,0)*CN$2</f>
        <v>0</v>
      </c>
      <c r="CO65">
        <f>IF(AND(A_kon_H1!CL65=0,A_kon_H1!CM65=1),1,0)*CO$2</f>
        <v>0</v>
      </c>
      <c r="CP65">
        <f>IF(AND(A_kon_H1!CM65=0,A_kon_H1!CN65=1),1,0)*CP$2</f>
        <v>0</v>
      </c>
      <c r="CQ65">
        <f>IF(AND(A_kon_H1!CN65=0,A_kon_H1!CO65=1),1,0)*CQ$2</f>
        <v>0</v>
      </c>
      <c r="CR65">
        <f>IF(AND(A_kon_H1!CO65=0,A_kon_H1!CP65=1),1,0)*CR$2</f>
        <v>0</v>
      </c>
      <c r="CS65">
        <f>IF(AND(A_kon_H1!CP65=0,A_kon_H1!CQ65=1),1,0)*CS$2</f>
        <v>0</v>
      </c>
      <c r="CT65">
        <f>IF(AND(A_kon_H1!CQ65=0,A_kon_H1!CR65=1),1,0)*CT$2</f>
        <v>0</v>
      </c>
      <c r="CU65">
        <f>IF(AND(A_kon_H1!CR65=0,A_kon_H1!CS65=1),1,0)*CU$2</f>
        <v>0</v>
      </c>
      <c r="CV65">
        <f>IF(AND(A_kon_H1!CS65=0,A_kon_H1!CT65=1),1,0)*CV$2</f>
        <v>0</v>
      </c>
      <c r="CW65">
        <f>IF(AND(A_kon_H1!CT65=0,A_kon_H1!CU65=1),1,0)*CW$2</f>
        <v>0</v>
      </c>
      <c r="CX65">
        <f>IF(AND(A_kon_H1!CU65=0,A_kon_H1!CV65=1),1,0)*CX$2</f>
        <v>0</v>
      </c>
      <c r="CY65">
        <f>IF(AND(A_kon_H1!CV65=0,A_kon_H1!CW65=1),1,0)*CY$2</f>
        <v>0</v>
      </c>
      <c r="CZ65">
        <f>IF(AND(A_kon_H1!CW65=0,A_kon_H1!CX65=1),1,0)*CZ$2</f>
        <v>0</v>
      </c>
    </row>
    <row r="66" spans="1:104" x14ac:dyDescent="0.25">
      <c r="A66" s="6">
        <v>212.99685837244604</v>
      </c>
      <c r="B66" s="6">
        <f t="shared" si="0"/>
        <v>193.5</v>
      </c>
      <c r="C66" s="4">
        <f>(A66/$E$2)^($B$1-1)-(B66/$E$2)^($B$1-1)</f>
        <v>1.2571658215845612E-2</v>
      </c>
      <c r="E66">
        <f>IF(AND(A_kon_H1!B66=0,A_kon_H1!C66=1),1,0)*E$2</f>
        <v>0</v>
      </c>
      <c r="F66">
        <f>IF(AND(A_kon_H1!C66=0,A_kon_H1!D66=1),1,0)*F$2</f>
        <v>0</v>
      </c>
      <c r="G66">
        <f>IF(AND(A_kon_H1!D66=0,A_kon_H1!E66=1),1,0)*G$2</f>
        <v>0</v>
      </c>
      <c r="H66">
        <f>IF(AND(A_kon_H1!E66=0,A_kon_H1!F66=1),1,0)*H$2</f>
        <v>193.5</v>
      </c>
      <c r="I66">
        <f>IF(AND(A_kon_H1!F66=0,A_kon_H1!G66=1),1,0)*I$2</f>
        <v>0</v>
      </c>
      <c r="J66">
        <f>IF(AND(A_kon_H1!G66=0,A_kon_H1!H66=1),1,0)*J$2</f>
        <v>0</v>
      </c>
      <c r="K66">
        <f>IF(AND(A_kon_H1!H66=0,A_kon_H1!I66=1),1,0)*K$2</f>
        <v>0</v>
      </c>
      <c r="L66">
        <f>IF(AND(A_kon_H1!I66=0,A_kon_H1!J66=1),1,0)*L$2</f>
        <v>0</v>
      </c>
      <c r="M66">
        <f>IF(AND(A_kon_H1!J66=0,A_kon_H1!K66=1),1,0)*M$2</f>
        <v>0</v>
      </c>
      <c r="N66">
        <f>IF(AND(A_kon_H1!K66=0,A_kon_H1!L66=1),1,0)*N$2</f>
        <v>0</v>
      </c>
      <c r="O66">
        <f>IF(AND(A_kon_H1!L66=0,A_kon_H1!M66=1),1,0)*O$2</f>
        <v>0</v>
      </c>
      <c r="P66">
        <f>IF(AND(A_kon_H1!M66=0,A_kon_H1!N66=1),1,0)*P$2</f>
        <v>0</v>
      </c>
      <c r="Q66">
        <f>IF(AND(A_kon_H1!N66=0,A_kon_H1!O66=1),1,0)*Q$2</f>
        <v>0</v>
      </c>
      <c r="R66">
        <f>IF(AND(A_kon_H1!O66=0,A_kon_H1!P66=1),1,0)*R$2</f>
        <v>0</v>
      </c>
      <c r="S66">
        <f>IF(AND(A_kon_H1!P66=0,A_kon_H1!Q66=1),1,0)*S$2</f>
        <v>0</v>
      </c>
      <c r="T66">
        <f>IF(AND(A_kon_H1!Q66=0,A_kon_H1!R66=1),1,0)*T$2</f>
        <v>0</v>
      </c>
      <c r="U66">
        <f>IF(AND(A_kon_H1!R66=0,A_kon_H1!S66=1),1,0)*U$2</f>
        <v>0</v>
      </c>
      <c r="V66">
        <f>IF(AND(A_kon_H1!S66=0,A_kon_H1!T66=1),1,0)*V$2</f>
        <v>0</v>
      </c>
      <c r="W66">
        <f>IF(AND(A_kon_H1!T66=0,A_kon_H1!U66=1),1,0)*W$2</f>
        <v>0</v>
      </c>
      <c r="X66">
        <f>IF(AND(A_kon_H1!U66=0,A_kon_H1!V66=1),1,0)*X$2</f>
        <v>0</v>
      </c>
      <c r="Y66">
        <f>IF(AND(A_kon_H1!V66=0,A_kon_H1!W66=1),1,0)*Y$2</f>
        <v>0</v>
      </c>
      <c r="Z66">
        <f>IF(AND(A_kon_H1!W66=0,A_kon_H1!X66=1),1,0)*Z$2</f>
        <v>0</v>
      </c>
      <c r="AA66">
        <f>IF(AND(A_kon_H1!X66=0,A_kon_H1!Y66=1),1,0)*AA$2</f>
        <v>0</v>
      </c>
      <c r="AB66">
        <f>IF(AND(A_kon_H1!Y66=0,A_kon_H1!Z66=1),1,0)*AB$2</f>
        <v>0</v>
      </c>
      <c r="AC66">
        <f>IF(AND(A_kon_H1!Z66=0,A_kon_H1!AA66=1),1,0)*AC$2</f>
        <v>0</v>
      </c>
      <c r="AD66">
        <f>IF(AND(A_kon_H1!AA66=0,A_kon_H1!AB66=1),1,0)*AD$2</f>
        <v>0</v>
      </c>
      <c r="AE66">
        <f>IF(AND(A_kon_H1!AB66=0,A_kon_H1!AC66=1),1,0)*AE$2</f>
        <v>0</v>
      </c>
      <c r="AF66">
        <f>IF(AND(A_kon_H1!AC66=0,A_kon_H1!AD66=1),1,0)*AF$2</f>
        <v>0</v>
      </c>
      <c r="AG66">
        <f>IF(AND(A_kon_H1!AD66=0,A_kon_H1!AE66=1),1,0)*AG$2</f>
        <v>0</v>
      </c>
      <c r="AH66">
        <f>IF(AND(A_kon_H1!AE66=0,A_kon_H1!AF66=1),1,0)*AH$2</f>
        <v>0</v>
      </c>
      <c r="AI66">
        <f>IF(AND(A_kon_H1!AF66=0,A_kon_H1!AG66=1),1,0)*AI$2</f>
        <v>0</v>
      </c>
      <c r="AJ66">
        <f>IF(AND(A_kon_H1!AG66=0,A_kon_H1!AH66=1),1,0)*AJ$2</f>
        <v>0</v>
      </c>
      <c r="AK66">
        <f>IF(AND(A_kon_H1!AH66=0,A_kon_H1!AI66=1),1,0)*AK$2</f>
        <v>0</v>
      </c>
      <c r="AL66">
        <f>IF(AND(A_kon_H1!AI66=0,A_kon_H1!AJ66=1),1,0)*AL$2</f>
        <v>0</v>
      </c>
      <c r="AM66">
        <f>IF(AND(A_kon_H1!AJ66=0,A_kon_H1!AK66=1),1,0)*AM$2</f>
        <v>0</v>
      </c>
      <c r="AN66">
        <f>IF(AND(A_kon_H1!AK66=0,A_kon_H1!AL66=1),1,0)*AN$2</f>
        <v>0</v>
      </c>
      <c r="AO66">
        <f>IF(AND(A_kon_H1!AL66=0,A_kon_H1!AM66=1),1,0)*AO$2</f>
        <v>0</v>
      </c>
      <c r="AP66">
        <f>IF(AND(A_kon_H1!AM66=0,A_kon_H1!AN66=1),1,0)*AP$2</f>
        <v>0</v>
      </c>
      <c r="AQ66">
        <f>IF(AND(A_kon_H1!AN66=0,A_kon_H1!AO66=1),1,0)*AQ$2</f>
        <v>0</v>
      </c>
      <c r="AR66">
        <f>IF(AND(A_kon_H1!AO66=0,A_kon_H1!AP66=1),1,0)*AR$2</f>
        <v>0</v>
      </c>
      <c r="AS66">
        <f>IF(AND(A_kon_H1!AP66=0,A_kon_H1!AQ66=1),1,0)*AS$2</f>
        <v>0</v>
      </c>
      <c r="AT66">
        <f>IF(AND(A_kon_H1!AQ66=0,A_kon_H1!AR66=1),1,0)*AT$2</f>
        <v>0</v>
      </c>
      <c r="AU66">
        <f>IF(AND(A_kon_H1!AR66=0,A_kon_H1!AS66=1),1,0)*AU$2</f>
        <v>0</v>
      </c>
      <c r="AV66">
        <f>IF(AND(A_kon_H1!AS66=0,A_kon_H1!AT66=1),1,0)*AV$2</f>
        <v>0</v>
      </c>
      <c r="AW66">
        <f>IF(AND(A_kon_H1!AT66=0,A_kon_H1!AU66=1),1,0)*AW$2</f>
        <v>0</v>
      </c>
      <c r="AX66">
        <f>IF(AND(A_kon_H1!AU66=0,A_kon_H1!AV66=1),1,0)*AX$2</f>
        <v>0</v>
      </c>
      <c r="AY66">
        <f>IF(AND(A_kon_H1!AV66=0,A_kon_H1!AW66=1),1,0)*AY$2</f>
        <v>0</v>
      </c>
      <c r="AZ66">
        <f>IF(AND(A_kon_H1!AW66=0,A_kon_H1!AX66=1),1,0)*AZ$2</f>
        <v>0</v>
      </c>
      <c r="BA66">
        <f>IF(AND(A_kon_H1!AX66=0,A_kon_H1!AY66=1),1,0)*BA$2</f>
        <v>0</v>
      </c>
      <c r="BB66">
        <f>IF(AND(A_kon_H1!AY66=0,A_kon_H1!AZ66=1),1,0)*BB$2</f>
        <v>0</v>
      </c>
      <c r="BC66">
        <f>IF(AND(A_kon_H1!AZ66=0,A_kon_H1!BA66=1),1,0)*BC$2</f>
        <v>0</v>
      </c>
      <c r="BD66">
        <f>IF(AND(A_kon_H1!BA66=0,A_kon_H1!BB66=1),1,0)*BD$2</f>
        <v>0</v>
      </c>
      <c r="BE66">
        <f>IF(AND(A_kon_H1!BB66=0,A_kon_H1!BC66=1),1,0)*BE$2</f>
        <v>0</v>
      </c>
      <c r="BF66">
        <f>IF(AND(A_kon_H1!BC66=0,A_kon_H1!BD66=1),1,0)*BF$2</f>
        <v>0</v>
      </c>
      <c r="BG66">
        <f>IF(AND(A_kon_H1!BD66=0,A_kon_H1!BE66=1),1,0)*BG$2</f>
        <v>0</v>
      </c>
      <c r="BH66">
        <f>IF(AND(A_kon_H1!BE66=0,A_kon_H1!BF66=1),1,0)*BH$2</f>
        <v>0</v>
      </c>
      <c r="BI66">
        <f>IF(AND(A_kon_H1!BF66=0,A_kon_H1!BG66=1),1,0)*BI$2</f>
        <v>0</v>
      </c>
      <c r="BJ66">
        <f>IF(AND(A_kon_H1!BG66=0,A_kon_H1!BH66=1),1,0)*BJ$2</f>
        <v>0</v>
      </c>
      <c r="BK66">
        <f>IF(AND(A_kon_H1!BH66=0,A_kon_H1!BI66=1),1,0)*BK$2</f>
        <v>0</v>
      </c>
      <c r="BL66">
        <f>IF(AND(A_kon_H1!BI66=0,A_kon_H1!BJ66=1),1,0)*BL$2</f>
        <v>0</v>
      </c>
      <c r="BM66">
        <f>IF(AND(A_kon_H1!BJ66=0,A_kon_H1!BK66=1),1,0)*BM$2</f>
        <v>0</v>
      </c>
      <c r="BN66">
        <f>IF(AND(A_kon_H1!BK66=0,A_kon_H1!BL66=1),1,0)*BN$2</f>
        <v>0</v>
      </c>
      <c r="BO66">
        <f>IF(AND(A_kon_H1!BL66=0,A_kon_H1!BM66=1),1,0)*BO$2</f>
        <v>0</v>
      </c>
      <c r="BP66">
        <f>IF(AND(A_kon_H1!BM66=0,A_kon_H1!BN66=1),1,0)*BP$2</f>
        <v>0</v>
      </c>
      <c r="BQ66">
        <f>IF(AND(A_kon_H1!BN66=0,A_kon_H1!BO66=1),1,0)*BQ$2</f>
        <v>0</v>
      </c>
      <c r="BR66">
        <f>IF(AND(A_kon_H1!BO66=0,A_kon_H1!BP66=1),1,0)*BR$2</f>
        <v>0</v>
      </c>
      <c r="BS66">
        <f>IF(AND(A_kon_H1!BP66=0,A_kon_H1!BQ66=1),1,0)*BS$2</f>
        <v>0</v>
      </c>
      <c r="BT66">
        <f>IF(AND(A_kon_H1!BQ66=0,A_kon_H1!BR66=1),1,0)*BT$2</f>
        <v>0</v>
      </c>
      <c r="BU66">
        <f>IF(AND(A_kon_H1!BR66=0,A_kon_H1!BS66=1),1,0)*BU$2</f>
        <v>0</v>
      </c>
      <c r="BV66">
        <f>IF(AND(A_kon_H1!BS66=0,A_kon_H1!BT66=1),1,0)*BV$2</f>
        <v>0</v>
      </c>
      <c r="BW66">
        <f>IF(AND(A_kon_H1!BT66=0,A_kon_H1!BU66=1),1,0)*BW$2</f>
        <v>0</v>
      </c>
      <c r="BX66">
        <f>IF(AND(A_kon_H1!BU66=0,A_kon_H1!BV66=1),1,0)*BX$2</f>
        <v>0</v>
      </c>
      <c r="BY66">
        <f>IF(AND(A_kon_H1!BV66=0,A_kon_H1!BW66=1),1,0)*BY$2</f>
        <v>0</v>
      </c>
      <c r="BZ66">
        <f>IF(AND(A_kon_H1!BW66=0,A_kon_H1!BX66=1),1,0)*BZ$2</f>
        <v>0</v>
      </c>
      <c r="CA66">
        <f>IF(AND(A_kon_H1!BX66=0,A_kon_H1!BY66=1),1,0)*CA$2</f>
        <v>0</v>
      </c>
      <c r="CB66">
        <f>IF(AND(A_kon_H1!BY66=0,A_kon_H1!BZ66=1),1,0)*CB$2</f>
        <v>0</v>
      </c>
      <c r="CC66">
        <f>IF(AND(A_kon_H1!BZ66=0,A_kon_H1!CA66=1),1,0)*CC$2</f>
        <v>0</v>
      </c>
      <c r="CD66">
        <f>IF(AND(A_kon_H1!CA66=0,A_kon_H1!CB66=1),1,0)*CD$2</f>
        <v>0</v>
      </c>
      <c r="CE66">
        <f>IF(AND(A_kon_H1!CB66=0,A_kon_H1!CC66=1),1,0)*CE$2</f>
        <v>0</v>
      </c>
      <c r="CF66">
        <f>IF(AND(A_kon_H1!CC66=0,A_kon_H1!CD66=1),1,0)*CF$2</f>
        <v>0</v>
      </c>
      <c r="CG66">
        <f>IF(AND(A_kon_H1!CD66=0,A_kon_H1!CE66=1),1,0)*CG$2</f>
        <v>0</v>
      </c>
      <c r="CH66">
        <f>IF(AND(A_kon_H1!CE66=0,A_kon_H1!CF66=1),1,0)*CH$2</f>
        <v>0</v>
      </c>
      <c r="CI66">
        <f>IF(AND(A_kon_H1!CF66=0,A_kon_H1!CG66=1),1,0)*CI$2</f>
        <v>0</v>
      </c>
      <c r="CJ66">
        <f>IF(AND(A_kon_H1!CG66=0,A_kon_H1!CH66=1),1,0)*CJ$2</f>
        <v>0</v>
      </c>
      <c r="CK66">
        <f>IF(AND(A_kon_H1!CH66=0,A_kon_H1!CI66=1),1,0)*CK$2</f>
        <v>0</v>
      </c>
      <c r="CL66">
        <f>IF(AND(A_kon_H1!CI66=0,A_kon_H1!CJ66=1),1,0)*CL$2</f>
        <v>0</v>
      </c>
      <c r="CM66">
        <f>IF(AND(A_kon_H1!CJ66=0,A_kon_H1!CK66=1),1,0)*CM$2</f>
        <v>0</v>
      </c>
      <c r="CN66">
        <f>IF(AND(A_kon_H1!CK66=0,A_kon_H1!CL66=1),1,0)*CN$2</f>
        <v>0</v>
      </c>
      <c r="CO66">
        <f>IF(AND(A_kon_H1!CL66=0,A_kon_H1!CM66=1),1,0)*CO$2</f>
        <v>0</v>
      </c>
      <c r="CP66">
        <f>IF(AND(A_kon_H1!CM66=0,A_kon_H1!CN66=1),1,0)*CP$2</f>
        <v>0</v>
      </c>
      <c r="CQ66">
        <f>IF(AND(A_kon_H1!CN66=0,A_kon_H1!CO66=1),1,0)*CQ$2</f>
        <v>0</v>
      </c>
      <c r="CR66">
        <f>IF(AND(A_kon_H1!CO66=0,A_kon_H1!CP66=1),1,0)*CR$2</f>
        <v>0</v>
      </c>
      <c r="CS66">
        <f>IF(AND(A_kon_H1!CP66=0,A_kon_H1!CQ66=1),1,0)*CS$2</f>
        <v>0</v>
      </c>
      <c r="CT66">
        <f>IF(AND(A_kon_H1!CQ66=0,A_kon_H1!CR66=1),1,0)*CT$2</f>
        <v>0</v>
      </c>
      <c r="CU66">
        <f>IF(AND(A_kon_H1!CR66=0,A_kon_H1!CS66=1),1,0)*CU$2</f>
        <v>0</v>
      </c>
      <c r="CV66">
        <f>IF(AND(A_kon_H1!CS66=0,A_kon_H1!CT66=1),1,0)*CV$2</f>
        <v>0</v>
      </c>
      <c r="CW66">
        <f>IF(AND(A_kon_H1!CT66=0,A_kon_H1!CU66=1),1,0)*CW$2</f>
        <v>0</v>
      </c>
      <c r="CX66">
        <f>IF(AND(A_kon_H1!CU66=0,A_kon_H1!CV66=1),1,0)*CX$2</f>
        <v>0</v>
      </c>
      <c r="CY66">
        <f>IF(AND(A_kon_H1!CV66=0,A_kon_H1!CW66=1),1,0)*CY$2</f>
        <v>0</v>
      </c>
      <c r="CZ66">
        <f>IF(AND(A_kon_H1!CW66=0,A_kon_H1!CX66=1),1,0)*CZ$2</f>
        <v>0</v>
      </c>
    </row>
    <row r="67" spans="1:104" x14ac:dyDescent="0.25">
      <c r="A67" s="6" t="str">
        <v xml:space="preserve"> </v>
      </c>
      <c r="B67" s="6"/>
      <c r="C67" s="4"/>
    </row>
    <row r="68" spans="1:104" x14ac:dyDescent="0.25">
      <c r="A68" s="6">
        <v>213.00586968194975</v>
      </c>
      <c r="B68" s="6">
        <f t="shared" si="0"/>
        <v>193.5</v>
      </c>
      <c r="C68" s="4">
        <f>(A68/$E$2)^($B$1-1)-(B68/$E$2)^($B$1-1)</f>
        <v>1.2578330637223925E-2</v>
      </c>
      <c r="E68">
        <f>IF(AND(A_kon_H1!B68=0,A_kon_H1!C68=1),1,0)*E$2</f>
        <v>0</v>
      </c>
      <c r="F68">
        <f>IF(AND(A_kon_H1!C68=0,A_kon_H1!D68=1),1,0)*F$2</f>
        <v>0</v>
      </c>
      <c r="G68">
        <f>IF(AND(A_kon_H1!D68=0,A_kon_H1!E68=1),1,0)*G$2</f>
        <v>0</v>
      </c>
      <c r="H68">
        <f>IF(AND(A_kon_H1!E68=0,A_kon_H1!F68=1),1,0)*H$2</f>
        <v>193.5</v>
      </c>
      <c r="I68">
        <f>IF(AND(A_kon_H1!F68=0,A_kon_H1!G68=1),1,0)*I$2</f>
        <v>0</v>
      </c>
      <c r="J68">
        <f>IF(AND(A_kon_H1!G68=0,A_kon_H1!H68=1),1,0)*J$2</f>
        <v>0</v>
      </c>
      <c r="K68">
        <f>IF(AND(A_kon_H1!H68=0,A_kon_H1!I68=1),1,0)*K$2</f>
        <v>0</v>
      </c>
      <c r="L68">
        <f>IF(AND(A_kon_H1!I68=0,A_kon_H1!J68=1),1,0)*L$2</f>
        <v>0</v>
      </c>
      <c r="M68">
        <f>IF(AND(A_kon_H1!J68=0,A_kon_H1!K68=1),1,0)*M$2</f>
        <v>0</v>
      </c>
      <c r="N68">
        <f>IF(AND(A_kon_H1!K68=0,A_kon_H1!L68=1),1,0)*N$2</f>
        <v>0</v>
      </c>
      <c r="O68">
        <f>IF(AND(A_kon_H1!L68=0,A_kon_H1!M68=1),1,0)*O$2</f>
        <v>0</v>
      </c>
      <c r="P68">
        <f>IF(AND(A_kon_H1!M68=0,A_kon_H1!N68=1),1,0)*P$2</f>
        <v>0</v>
      </c>
      <c r="Q68">
        <f>IF(AND(A_kon_H1!N68=0,A_kon_H1!O68=1),1,0)*Q$2</f>
        <v>0</v>
      </c>
      <c r="R68">
        <f>IF(AND(A_kon_H1!O68=0,A_kon_H1!P68=1),1,0)*R$2</f>
        <v>0</v>
      </c>
      <c r="S68">
        <f>IF(AND(A_kon_H1!P68=0,A_kon_H1!Q68=1),1,0)*S$2</f>
        <v>0</v>
      </c>
      <c r="T68">
        <f>IF(AND(A_kon_H1!Q68=0,A_kon_H1!R68=1),1,0)*T$2</f>
        <v>0</v>
      </c>
      <c r="U68">
        <f>IF(AND(A_kon_H1!R68=0,A_kon_H1!S68=1),1,0)*U$2</f>
        <v>0</v>
      </c>
      <c r="V68">
        <f>IF(AND(A_kon_H1!S68=0,A_kon_H1!T68=1),1,0)*V$2</f>
        <v>0</v>
      </c>
      <c r="W68">
        <f>IF(AND(A_kon_H1!T68=0,A_kon_H1!U68=1),1,0)*W$2</f>
        <v>0</v>
      </c>
      <c r="X68">
        <f>IF(AND(A_kon_H1!U68=0,A_kon_H1!V68=1),1,0)*X$2</f>
        <v>0</v>
      </c>
      <c r="Y68">
        <f>IF(AND(A_kon_H1!V68=0,A_kon_H1!W68=1),1,0)*Y$2</f>
        <v>0</v>
      </c>
      <c r="Z68">
        <f>IF(AND(A_kon_H1!W68=0,A_kon_H1!X68=1),1,0)*Z$2</f>
        <v>0</v>
      </c>
      <c r="AA68">
        <f>IF(AND(A_kon_H1!X68=0,A_kon_H1!Y68=1),1,0)*AA$2</f>
        <v>0</v>
      </c>
      <c r="AB68">
        <f>IF(AND(A_kon_H1!Y68=0,A_kon_H1!Z68=1),1,0)*AB$2</f>
        <v>0</v>
      </c>
      <c r="AC68">
        <f>IF(AND(A_kon_H1!Z68=0,A_kon_H1!AA68=1),1,0)*AC$2</f>
        <v>0</v>
      </c>
      <c r="AD68">
        <f>IF(AND(A_kon_H1!AA68=0,A_kon_H1!AB68=1),1,0)*AD$2</f>
        <v>0</v>
      </c>
      <c r="AE68">
        <f>IF(AND(A_kon_H1!AB68=0,A_kon_H1!AC68=1),1,0)*AE$2</f>
        <v>0</v>
      </c>
      <c r="AF68">
        <f>IF(AND(A_kon_H1!AC68=0,A_kon_H1!AD68=1),1,0)*AF$2</f>
        <v>0</v>
      </c>
      <c r="AG68">
        <f>IF(AND(A_kon_H1!AD68=0,A_kon_H1!AE68=1),1,0)*AG$2</f>
        <v>0</v>
      </c>
      <c r="AH68">
        <f>IF(AND(A_kon_H1!AE68=0,A_kon_H1!AF68=1),1,0)*AH$2</f>
        <v>0</v>
      </c>
      <c r="AI68">
        <f>IF(AND(A_kon_H1!AF68=0,A_kon_H1!AG68=1),1,0)*AI$2</f>
        <v>0</v>
      </c>
      <c r="AJ68">
        <f>IF(AND(A_kon_H1!AG68=0,A_kon_H1!AH68=1),1,0)*AJ$2</f>
        <v>0</v>
      </c>
      <c r="AK68">
        <f>IF(AND(A_kon_H1!AH68=0,A_kon_H1!AI68=1),1,0)*AK$2</f>
        <v>0</v>
      </c>
      <c r="AL68">
        <f>IF(AND(A_kon_H1!AI68=0,A_kon_H1!AJ68=1),1,0)*AL$2</f>
        <v>0</v>
      </c>
      <c r="AM68">
        <f>IF(AND(A_kon_H1!AJ68=0,A_kon_H1!AK68=1),1,0)*AM$2</f>
        <v>0</v>
      </c>
      <c r="AN68">
        <f>IF(AND(A_kon_H1!AK68=0,A_kon_H1!AL68=1),1,0)*AN$2</f>
        <v>0</v>
      </c>
      <c r="AO68">
        <f>IF(AND(A_kon_H1!AL68=0,A_kon_H1!AM68=1),1,0)*AO$2</f>
        <v>0</v>
      </c>
      <c r="AP68">
        <f>IF(AND(A_kon_H1!AM68=0,A_kon_H1!AN68=1),1,0)*AP$2</f>
        <v>0</v>
      </c>
      <c r="AQ68">
        <f>IF(AND(A_kon_H1!AN68=0,A_kon_H1!AO68=1),1,0)*AQ$2</f>
        <v>0</v>
      </c>
      <c r="AR68">
        <f>IF(AND(A_kon_H1!AO68=0,A_kon_H1!AP68=1),1,0)*AR$2</f>
        <v>0</v>
      </c>
      <c r="AS68">
        <f>IF(AND(A_kon_H1!AP68=0,A_kon_H1!AQ68=1),1,0)*AS$2</f>
        <v>0</v>
      </c>
      <c r="AT68">
        <f>IF(AND(A_kon_H1!AQ68=0,A_kon_H1!AR68=1),1,0)*AT$2</f>
        <v>0</v>
      </c>
      <c r="AU68">
        <f>IF(AND(A_kon_H1!AR68=0,A_kon_H1!AS68=1),1,0)*AU$2</f>
        <v>0</v>
      </c>
      <c r="AV68">
        <f>IF(AND(A_kon_H1!AS68=0,A_kon_H1!AT68=1),1,0)*AV$2</f>
        <v>0</v>
      </c>
      <c r="AW68">
        <f>IF(AND(A_kon_H1!AT68=0,A_kon_H1!AU68=1),1,0)*AW$2</f>
        <v>0</v>
      </c>
      <c r="AX68">
        <f>IF(AND(A_kon_H1!AU68=0,A_kon_H1!AV68=1),1,0)*AX$2</f>
        <v>0</v>
      </c>
      <c r="AY68">
        <f>IF(AND(A_kon_H1!AV68=0,A_kon_H1!AW68=1),1,0)*AY$2</f>
        <v>0</v>
      </c>
      <c r="AZ68">
        <f>IF(AND(A_kon_H1!AW68=0,A_kon_H1!AX68=1),1,0)*AZ$2</f>
        <v>0</v>
      </c>
      <c r="BA68">
        <f>IF(AND(A_kon_H1!AX68=0,A_kon_H1!AY68=1),1,0)*BA$2</f>
        <v>0</v>
      </c>
      <c r="BB68">
        <f>IF(AND(A_kon_H1!AY68=0,A_kon_H1!AZ68=1),1,0)*BB$2</f>
        <v>0</v>
      </c>
      <c r="BC68">
        <f>IF(AND(A_kon_H1!AZ68=0,A_kon_H1!BA68=1),1,0)*BC$2</f>
        <v>0</v>
      </c>
      <c r="BD68">
        <f>IF(AND(A_kon_H1!BA68=0,A_kon_H1!BB68=1),1,0)*BD$2</f>
        <v>0</v>
      </c>
      <c r="BE68">
        <f>IF(AND(A_kon_H1!BB68=0,A_kon_H1!BC68=1),1,0)*BE$2</f>
        <v>0</v>
      </c>
      <c r="BF68">
        <f>IF(AND(A_kon_H1!BC68=0,A_kon_H1!BD68=1),1,0)*BF$2</f>
        <v>0</v>
      </c>
      <c r="BG68">
        <f>IF(AND(A_kon_H1!BD68=0,A_kon_H1!BE68=1),1,0)*BG$2</f>
        <v>0</v>
      </c>
      <c r="BH68">
        <f>IF(AND(A_kon_H1!BE68=0,A_kon_H1!BF68=1),1,0)*BH$2</f>
        <v>0</v>
      </c>
      <c r="BI68">
        <f>IF(AND(A_kon_H1!BF68=0,A_kon_H1!BG68=1),1,0)*BI$2</f>
        <v>0</v>
      </c>
      <c r="BJ68">
        <f>IF(AND(A_kon_H1!BG68=0,A_kon_H1!BH68=1),1,0)*BJ$2</f>
        <v>0</v>
      </c>
      <c r="BK68">
        <f>IF(AND(A_kon_H1!BH68=0,A_kon_H1!BI68=1),1,0)*BK$2</f>
        <v>0</v>
      </c>
      <c r="BL68">
        <f>IF(AND(A_kon_H1!BI68=0,A_kon_H1!BJ68=1),1,0)*BL$2</f>
        <v>0</v>
      </c>
      <c r="BM68">
        <f>IF(AND(A_kon_H1!BJ68=0,A_kon_H1!BK68=1),1,0)*BM$2</f>
        <v>0</v>
      </c>
      <c r="BN68">
        <f>IF(AND(A_kon_H1!BK68=0,A_kon_H1!BL68=1),1,0)*BN$2</f>
        <v>0</v>
      </c>
      <c r="BO68">
        <f>IF(AND(A_kon_H1!BL68=0,A_kon_H1!BM68=1),1,0)*BO$2</f>
        <v>0</v>
      </c>
      <c r="BP68">
        <f>IF(AND(A_kon_H1!BM68=0,A_kon_H1!BN68=1),1,0)*BP$2</f>
        <v>0</v>
      </c>
      <c r="BQ68">
        <f>IF(AND(A_kon_H1!BN68=0,A_kon_H1!BO68=1),1,0)*BQ$2</f>
        <v>0</v>
      </c>
      <c r="BR68">
        <f>IF(AND(A_kon_H1!BO68=0,A_kon_H1!BP68=1),1,0)*BR$2</f>
        <v>0</v>
      </c>
      <c r="BS68">
        <f>IF(AND(A_kon_H1!BP68=0,A_kon_H1!BQ68=1),1,0)*BS$2</f>
        <v>0</v>
      </c>
      <c r="BT68">
        <f>IF(AND(A_kon_H1!BQ68=0,A_kon_H1!BR68=1),1,0)*BT$2</f>
        <v>0</v>
      </c>
      <c r="BU68">
        <f>IF(AND(A_kon_H1!BR68=0,A_kon_H1!BS68=1),1,0)*BU$2</f>
        <v>0</v>
      </c>
      <c r="BV68">
        <f>IF(AND(A_kon_H1!BS68=0,A_kon_H1!BT68=1),1,0)*BV$2</f>
        <v>0</v>
      </c>
      <c r="BW68">
        <f>IF(AND(A_kon_H1!BT68=0,A_kon_H1!BU68=1),1,0)*BW$2</f>
        <v>0</v>
      </c>
      <c r="BX68">
        <f>IF(AND(A_kon_H1!BU68=0,A_kon_H1!BV68=1),1,0)*BX$2</f>
        <v>0</v>
      </c>
      <c r="BY68">
        <f>IF(AND(A_kon_H1!BV68=0,A_kon_H1!BW68=1),1,0)*BY$2</f>
        <v>0</v>
      </c>
      <c r="BZ68">
        <f>IF(AND(A_kon_H1!BW68=0,A_kon_H1!BX68=1),1,0)*BZ$2</f>
        <v>0</v>
      </c>
      <c r="CA68">
        <f>IF(AND(A_kon_H1!BX68=0,A_kon_H1!BY68=1),1,0)*CA$2</f>
        <v>0</v>
      </c>
      <c r="CB68">
        <f>IF(AND(A_kon_H1!BY68=0,A_kon_H1!BZ68=1),1,0)*CB$2</f>
        <v>0</v>
      </c>
      <c r="CC68">
        <f>IF(AND(A_kon_H1!BZ68=0,A_kon_H1!CA68=1),1,0)*CC$2</f>
        <v>0</v>
      </c>
      <c r="CD68">
        <f>IF(AND(A_kon_H1!CA68=0,A_kon_H1!CB68=1),1,0)*CD$2</f>
        <v>0</v>
      </c>
      <c r="CE68">
        <f>IF(AND(A_kon_H1!CB68=0,A_kon_H1!CC68=1),1,0)*CE$2</f>
        <v>0</v>
      </c>
      <c r="CF68">
        <f>IF(AND(A_kon_H1!CC68=0,A_kon_H1!CD68=1),1,0)*CF$2</f>
        <v>0</v>
      </c>
      <c r="CG68">
        <f>IF(AND(A_kon_H1!CD68=0,A_kon_H1!CE68=1),1,0)*CG$2</f>
        <v>0</v>
      </c>
      <c r="CH68">
        <f>IF(AND(A_kon_H1!CE68=0,A_kon_H1!CF68=1),1,0)*CH$2</f>
        <v>0</v>
      </c>
      <c r="CI68">
        <f>IF(AND(A_kon_H1!CF68=0,A_kon_H1!CG68=1),1,0)*CI$2</f>
        <v>0</v>
      </c>
      <c r="CJ68">
        <f>IF(AND(A_kon_H1!CG68=0,A_kon_H1!CH68=1),1,0)*CJ$2</f>
        <v>0</v>
      </c>
      <c r="CK68">
        <f>IF(AND(A_kon_H1!CH68=0,A_kon_H1!CI68=1),1,0)*CK$2</f>
        <v>0</v>
      </c>
      <c r="CL68">
        <f>IF(AND(A_kon_H1!CI68=0,A_kon_H1!CJ68=1),1,0)*CL$2</f>
        <v>0</v>
      </c>
      <c r="CM68">
        <f>IF(AND(A_kon_H1!CJ68=0,A_kon_H1!CK68=1),1,0)*CM$2</f>
        <v>0</v>
      </c>
      <c r="CN68">
        <f>IF(AND(A_kon_H1!CK68=0,A_kon_H1!CL68=1),1,0)*CN$2</f>
        <v>0</v>
      </c>
      <c r="CO68">
        <f>IF(AND(A_kon_H1!CL68=0,A_kon_H1!CM68=1),1,0)*CO$2</f>
        <v>0</v>
      </c>
      <c r="CP68">
        <f>IF(AND(A_kon_H1!CM68=0,A_kon_H1!CN68=1),1,0)*CP$2</f>
        <v>0</v>
      </c>
      <c r="CQ68">
        <f>IF(AND(A_kon_H1!CN68=0,A_kon_H1!CO68=1),1,0)*CQ$2</f>
        <v>0</v>
      </c>
      <c r="CR68">
        <f>IF(AND(A_kon_H1!CO68=0,A_kon_H1!CP68=1),1,0)*CR$2</f>
        <v>0</v>
      </c>
      <c r="CS68">
        <f>IF(AND(A_kon_H1!CP68=0,A_kon_H1!CQ68=1),1,0)*CS$2</f>
        <v>0</v>
      </c>
      <c r="CT68">
        <f>IF(AND(A_kon_H1!CQ68=0,A_kon_H1!CR68=1),1,0)*CT$2</f>
        <v>0</v>
      </c>
      <c r="CU68">
        <f>IF(AND(A_kon_H1!CR68=0,A_kon_H1!CS68=1),1,0)*CU$2</f>
        <v>0</v>
      </c>
      <c r="CV68">
        <f>IF(AND(A_kon_H1!CS68=0,A_kon_H1!CT68=1),1,0)*CV$2</f>
        <v>0</v>
      </c>
      <c r="CW68">
        <f>IF(AND(A_kon_H1!CT68=0,A_kon_H1!CU68=1),1,0)*CW$2</f>
        <v>0</v>
      </c>
      <c r="CX68">
        <f>IF(AND(A_kon_H1!CU68=0,A_kon_H1!CV68=1),1,0)*CX$2</f>
        <v>0</v>
      </c>
      <c r="CY68">
        <f>IF(AND(A_kon_H1!CV68=0,A_kon_H1!CW68=1),1,0)*CY$2</f>
        <v>0</v>
      </c>
      <c r="CZ68">
        <f>IF(AND(A_kon_H1!CW68=0,A_kon_H1!CX68=1),1,0)*CZ$2</f>
        <v>0</v>
      </c>
    </row>
    <row r="69" spans="1:104" x14ac:dyDescent="0.25">
      <c r="A69" s="6">
        <v>213.00361681883285</v>
      </c>
      <c r="B69" s="6">
        <f t="shared" ref="B69:B102" si="1">SUM(E69:CZ69)</f>
        <v>193.5</v>
      </c>
      <c r="C69" s="4">
        <f>(A69/$E$2)^($B$1-1)-(B69/$E$2)^($B$1-1)</f>
        <v>1.2576662426020686E-2</v>
      </c>
      <c r="E69">
        <f>IF(AND(A_kon_H1!B69=0,A_kon_H1!C69=1),1,0)*E$2</f>
        <v>0</v>
      </c>
      <c r="F69">
        <f>IF(AND(A_kon_H1!C69=0,A_kon_H1!D69=1),1,0)*F$2</f>
        <v>0</v>
      </c>
      <c r="G69">
        <f>IF(AND(A_kon_H1!D69=0,A_kon_H1!E69=1),1,0)*G$2</f>
        <v>0</v>
      </c>
      <c r="H69">
        <f>IF(AND(A_kon_H1!E69=0,A_kon_H1!F69=1),1,0)*H$2</f>
        <v>193.5</v>
      </c>
      <c r="I69">
        <f>IF(AND(A_kon_H1!F69=0,A_kon_H1!G69=1),1,0)*I$2</f>
        <v>0</v>
      </c>
      <c r="J69">
        <f>IF(AND(A_kon_H1!G69=0,A_kon_H1!H69=1),1,0)*J$2</f>
        <v>0</v>
      </c>
      <c r="K69">
        <f>IF(AND(A_kon_H1!H69=0,A_kon_H1!I69=1),1,0)*K$2</f>
        <v>0</v>
      </c>
      <c r="L69">
        <f>IF(AND(A_kon_H1!I69=0,A_kon_H1!J69=1),1,0)*L$2</f>
        <v>0</v>
      </c>
      <c r="M69">
        <f>IF(AND(A_kon_H1!J69=0,A_kon_H1!K69=1),1,0)*M$2</f>
        <v>0</v>
      </c>
      <c r="N69">
        <f>IF(AND(A_kon_H1!K69=0,A_kon_H1!L69=1),1,0)*N$2</f>
        <v>0</v>
      </c>
      <c r="O69">
        <f>IF(AND(A_kon_H1!L69=0,A_kon_H1!M69=1),1,0)*O$2</f>
        <v>0</v>
      </c>
      <c r="P69">
        <f>IF(AND(A_kon_H1!M69=0,A_kon_H1!N69=1),1,0)*P$2</f>
        <v>0</v>
      </c>
      <c r="Q69">
        <f>IF(AND(A_kon_H1!N69=0,A_kon_H1!O69=1),1,0)*Q$2</f>
        <v>0</v>
      </c>
      <c r="R69">
        <f>IF(AND(A_kon_H1!O69=0,A_kon_H1!P69=1),1,0)*R$2</f>
        <v>0</v>
      </c>
      <c r="S69">
        <f>IF(AND(A_kon_H1!P69=0,A_kon_H1!Q69=1),1,0)*S$2</f>
        <v>0</v>
      </c>
      <c r="T69">
        <f>IF(AND(A_kon_H1!Q69=0,A_kon_H1!R69=1),1,0)*T$2</f>
        <v>0</v>
      </c>
      <c r="U69">
        <f>IF(AND(A_kon_H1!R69=0,A_kon_H1!S69=1),1,0)*U$2</f>
        <v>0</v>
      </c>
      <c r="V69">
        <f>IF(AND(A_kon_H1!S69=0,A_kon_H1!T69=1),1,0)*V$2</f>
        <v>0</v>
      </c>
      <c r="W69">
        <f>IF(AND(A_kon_H1!T69=0,A_kon_H1!U69=1),1,0)*W$2</f>
        <v>0</v>
      </c>
      <c r="X69">
        <f>IF(AND(A_kon_H1!U69=0,A_kon_H1!V69=1),1,0)*X$2</f>
        <v>0</v>
      </c>
      <c r="Y69">
        <f>IF(AND(A_kon_H1!V69=0,A_kon_H1!W69=1),1,0)*Y$2</f>
        <v>0</v>
      </c>
      <c r="Z69">
        <f>IF(AND(A_kon_H1!W69=0,A_kon_H1!X69=1),1,0)*Z$2</f>
        <v>0</v>
      </c>
      <c r="AA69">
        <f>IF(AND(A_kon_H1!X69=0,A_kon_H1!Y69=1),1,0)*AA$2</f>
        <v>0</v>
      </c>
      <c r="AB69">
        <f>IF(AND(A_kon_H1!Y69=0,A_kon_H1!Z69=1),1,0)*AB$2</f>
        <v>0</v>
      </c>
      <c r="AC69">
        <f>IF(AND(A_kon_H1!Z69=0,A_kon_H1!AA69=1),1,0)*AC$2</f>
        <v>0</v>
      </c>
      <c r="AD69">
        <f>IF(AND(A_kon_H1!AA69=0,A_kon_H1!AB69=1),1,0)*AD$2</f>
        <v>0</v>
      </c>
      <c r="AE69">
        <f>IF(AND(A_kon_H1!AB69=0,A_kon_H1!AC69=1),1,0)*AE$2</f>
        <v>0</v>
      </c>
      <c r="AF69">
        <f>IF(AND(A_kon_H1!AC69=0,A_kon_H1!AD69=1),1,0)*AF$2</f>
        <v>0</v>
      </c>
      <c r="AG69">
        <f>IF(AND(A_kon_H1!AD69=0,A_kon_H1!AE69=1),1,0)*AG$2</f>
        <v>0</v>
      </c>
      <c r="AH69">
        <f>IF(AND(A_kon_H1!AE69=0,A_kon_H1!AF69=1),1,0)*AH$2</f>
        <v>0</v>
      </c>
      <c r="AI69">
        <f>IF(AND(A_kon_H1!AF69=0,A_kon_H1!AG69=1),1,0)*AI$2</f>
        <v>0</v>
      </c>
      <c r="AJ69">
        <f>IF(AND(A_kon_H1!AG69=0,A_kon_H1!AH69=1),1,0)*AJ$2</f>
        <v>0</v>
      </c>
      <c r="AK69">
        <f>IF(AND(A_kon_H1!AH69=0,A_kon_H1!AI69=1),1,0)*AK$2</f>
        <v>0</v>
      </c>
      <c r="AL69">
        <f>IF(AND(A_kon_H1!AI69=0,A_kon_H1!AJ69=1),1,0)*AL$2</f>
        <v>0</v>
      </c>
      <c r="AM69">
        <f>IF(AND(A_kon_H1!AJ69=0,A_kon_H1!AK69=1),1,0)*AM$2</f>
        <v>0</v>
      </c>
      <c r="AN69">
        <f>IF(AND(A_kon_H1!AK69=0,A_kon_H1!AL69=1),1,0)*AN$2</f>
        <v>0</v>
      </c>
      <c r="AO69">
        <f>IF(AND(A_kon_H1!AL69=0,A_kon_H1!AM69=1),1,0)*AO$2</f>
        <v>0</v>
      </c>
      <c r="AP69">
        <f>IF(AND(A_kon_H1!AM69=0,A_kon_H1!AN69=1),1,0)*AP$2</f>
        <v>0</v>
      </c>
      <c r="AQ69">
        <f>IF(AND(A_kon_H1!AN69=0,A_kon_H1!AO69=1),1,0)*AQ$2</f>
        <v>0</v>
      </c>
      <c r="AR69">
        <f>IF(AND(A_kon_H1!AO69=0,A_kon_H1!AP69=1),1,0)*AR$2</f>
        <v>0</v>
      </c>
      <c r="AS69">
        <f>IF(AND(A_kon_H1!AP69=0,A_kon_H1!AQ69=1),1,0)*AS$2</f>
        <v>0</v>
      </c>
      <c r="AT69">
        <f>IF(AND(A_kon_H1!AQ69=0,A_kon_H1!AR69=1),1,0)*AT$2</f>
        <v>0</v>
      </c>
      <c r="AU69">
        <f>IF(AND(A_kon_H1!AR69=0,A_kon_H1!AS69=1),1,0)*AU$2</f>
        <v>0</v>
      </c>
      <c r="AV69">
        <f>IF(AND(A_kon_H1!AS69=0,A_kon_H1!AT69=1),1,0)*AV$2</f>
        <v>0</v>
      </c>
      <c r="AW69">
        <f>IF(AND(A_kon_H1!AT69=0,A_kon_H1!AU69=1),1,0)*AW$2</f>
        <v>0</v>
      </c>
      <c r="AX69">
        <f>IF(AND(A_kon_H1!AU69=0,A_kon_H1!AV69=1),1,0)*AX$2</f>
        <v>0</v>
      </c>
      <c r="AY69">
        <f>IF(AND(A_kon_H1!AV69=0,A_kon_H1!AW69=1),1,0)*AY$2</f>
        <v>0</v>
      </c>
      <c r="AZ69">
        <f>IF(AND(A_kon_H1!AW69=0,A_kon_H1!AX69=1),1,0)*AZ$2</f>
        <v>0</v>
      </c>
      <c r="BA69">
        <f>IF(AND(A_kon_H1!AX69=0,A_kon_H1!AY69=1),1,0)*BA$2</f>
        <v>0</v>
      </c>
      <c r="BB69">
        <f>IF(AND(A_kon_H1!AY69=0,A_kon_H1!AZ69=1),1,0)*BB$2</f>
        <v>0</v>
      </c>
      <c r="BC69">
        <f>IF(AND(A_kon_H1!AZ69=0,A_kon_H1!BA69=1),1,0)*BC$2</f>
        <v>0</v>
      </c>
      <c r="BD69">
        <f>IF(AND(A_kon_H1!BA69=0,A_kon_H1!BB69=1),1,0)*BD$2</f>
        <v>0</v>
      </c>
      <c r="BE69">
        <f>IF(AND(A_kon_H1!BB69=0,A_kon_H1!BC69=1),1,0)*BE$2</f>
        <v>0</v>
      </c>
      <c r="BF69">
        <f>IF(AND(A_kon_H1!BC69=0,A_kon_H1!BD69=1),1,0)*BF$2</f>
        <v>0</v>
      </c>
      <c r="BG69">
        <f>IF(AND(A_kon_H1!BD69=0,A_kon_H1!BE69=1),1,0)*BG$2</f>
        <v>0</v>
      </c>
      <c r="BH69">
        <f>IF(AND(A_kon_H1!BE69=0,A_kon_H1!BF69=1),1,0)*BH$2</f>
        <v>0</v>
      </c>
      <c r="BI69">
        <f>IF(AND(A_kon_H1!BF69=0,A_kon_H1!BG69=1),1,0)*BI$2</f>
        <v>0</v>
      </c>
      <c r="BJ69">
        <f>IF(AND(A_kon_H1!BG69=0,A_kon_H1!BH69=1),1,0)*BJ$2</f>
        <v>0</v>
      </c>
      <c r="BK69">
        <f>IF(AND(A_kon_H1!BH69=0,A_kon_H1!BI69=1),1,0)*BK$2</f>
        <v>0</v>
      </c>
      <c r="BL69">
        <f>IF(AND(A_kon_H1!BI69=0,A_kon_H1!BJ69=1),1,0)*BL$2</f>
        <v>0</v>
      </c>
      <c r="BM69">
        <f>IF(AND(A_kon_H1!BJ69=0,A_kon_H1!BK69=1),1,0)*BM$2</f>
        <v>0</v>
      </c>
      <c r="BN69">
        <f>IF(AND(A_kon_H1!BK69=0,A_kon_H1!BL69=1),1,0)*BN$2</f>
        <v>0</v>
      </c>
      <c r="BO69">
        <f>IF(AND(A_kon_H1!BL69=0,A_kon_H1!BM69=1),1,0)*BO$2</f>
        <v>0</v>
      </c>
      <c r="BP69">
        <f>IF(AND(A_kon_H1!BM69=0,A_kon_H1!BN69=1),1,0)*BP$2</f>
        <v>0</v>
      </c>
      <c r="BQ69">
        <f>IF(AND(A_kon_H1!BN69=0,A_kon_H1!BO69=1),1,0)*BQ$2</f>
        <v>0</v>
      </c>
      <c r="BR69">
        <f>IF(AND(A_kon_H1!BO69=0,A_kon_H1!BP69=1),1,0)*BR$2</f>
        <v>0</v>
      </c>
      <c r="BS69">
        <f>IF(AND(A_kon_H1!BP69=0,A_kon_H1!BQ69=1),1,0)*BS$2</f>
        <v>0</v>
      </c>
      <c r="BT69">
        <f>IF(AND(A_kon_H1!BQ69=0,A_kon_H1!BR69=1),1,0)*BT$2</f>
        <v>0</v>
      </c>
      <c r="BU69">
        <f>IF(AND(A_kon_H1!BR69=0,A_kon_H1!BS69=1),1,0)*BU$2</f>
        <v>0</v>
      </c>
      <c r="BV69">
        <f>IF(AND(A_kon_H1!BS69=0,A_kon_H1!BT69=1),1,0)*BV$2</f>
        <v>0</v>
      </c>
      <c r="BW69">
        <f>IF(AND(A_kon_H1!BT69=0,A_kon_H1!BU69=1),1,0)*BW$2</f>
        <v>0</v>
      </c>
      <c r="BX69">
        <f>IF(AND(A_kon_H1!BU69=0,A_kon_H1!BV69=1),1,0)*BX$2</f>
        <v>0</v>
      </c>
      <c r="BY69">
        <f>IF(AND(A_kon_H1!BV69=0,A_kon_H1!BW69=1),1,0)*BY$2</f>
        <v>0</v>
      </c>
      <c r="BZ69">
        <f>IF(AND(A_kon_H1!BW69=0,A_kon_H1!BX69=1),1,0)*BZ$2</f>
        <v>0</v>
      </c>
      <c r="CA69">
        <f>IF(AND(A_kon_H1!BX69=0,A_kon_H1!BY69=1),1,0)*CA$2</f>
        <v>0</v>
      </c>
      <c r="CB69">
        <f>IF(AND(A_kon_H1!BY69=0,A_kon_H1!BZ69=1),1,0)*CB$2</f>
        <v>0</v>
      </c>
      <c r="CC69">
        <f>IF(AND(A_kon_H1!BZ69=0,A_kon_H1!CA69=1),1,0)*CC$2</f>
        <v>0</v>
      </c>
      <c r="CD69">
        <f>IF(AND(A_kon_H1!CA69=0,A_kon_H1!CB69=1),1,0)*CD$2</f>
        <v>0</v>
      </c>
      <c r="CE69">
        <f>IF(AND(A_kon_H1!CB69=0,A_kon_H1!CC69=1),1,0)*CE$2</f>
        <v>0</v>
      </c>
      <c r="CF69">
        <f>IF(AND(A_kon_H1!CC69=0,A_kon_H1!CD69=1),1,0)*CF$2</f>
        <v>0</v>
      </c>
      <c r="CG69">
        <f>IF(AND(A_kon_H1!CD69=0,A_kon_H1!CE69=1),1,0)*CG$2</f>
        <v>0</v>
      </c>
      <c r="CH69">
        <f>IF(AND(A_kon_H1!CE69=0,A_kon_H1!CF69=1),1,0)*CH$2</f>
        <v>0</v>
      </c>
      <c r="CI69">
        <f>IF(AND(A_kon_H1!CF69=0,A_kon_H1!CG69=1),1,0)*CI$2</f>
        <v>0</v>
      </c>
      <c r="CJ69">
        <f>IF(AND(A_kon_H1!CG69=0,A_kon_H1!CH69=1),1,0)*CJ$2</f>
        <v>0</v>
      </c>
      <c r="CK69">
        <f>IF(AND(A_kon_H1!CH69=0,A_kon_H1!CI69=1),1,0)*CK$2</f>
        <v>0</v>
      </c>
      <c r="CL69">
        <f>IF(AND(A_kon_H1!CI69=0,A_kon_H1!CJ69=1),1,0)*CL$2</f>
        <v>0</v>
      </c>
      <c r="CM69">
        <f>IF(AND(A_kon_H1!CJ69=0,A_kon_H1!CK69=1),1,0)*CM$2</f>
        <v>0</v>
      </c>
      <c r="CN69">
        <f>IF(AND(A_kon_H1!CK69=0,A_kon_H1!CL69=1),1,0)*CN$2</f>
        <v>0</v>
      </c>
      <c r="CO69">
        <f>IF(AND(A_kon_H1!CL69=0,A_kon_H1!CM69=1),1,0)*CO$2</f>
        <v>0</v>
      </c>
      <c r="CP69">
        <f>IF(AND(A_kon_H1!CM69=0,A_kon_H1!CN69=1),1,0)*CP$2</f>
        <v>0</v>
      </c>
      <c r="CQ69">
        <f>IF(AND(A_kon_H1!CN69=0,A_kon_H1!CO69=1),1,0)*CQ$2</f>
        <v>0</v>
      </c>
      <c r="CR69">
        <f>IF(AND(A_kon_H1!CO69=0,A_kon_H1!CP69=1),1,0)*CR$2</f>
        <v>0</v>
      </c>
      <c r="CS69">
        <f>IF(AND(A_kon_H1!CP69=0,A_kon_H1!CQ69=1),1,0)*CS$2</f>
        <v>0</v>
      </c>
      <c r="CT69">
        <f>IF(AND(A_kon_H1!CQ69=0,A_kon_H1!CR69=1),1,0)*CT$2</f>
        <v>0</v>
      </c>
      <c r="CU69">
        <f>IF(AND(A_kon_H1!CR69=0,A_kon_H1!CS69=1),1,0)*CU$2</f>
        <v>0</v>
      </c>
      <c r="CV69">
        <f>IF(AND(A_kon_H1!CS69=0,A_kon_H1!CT69=1),1,0)*CV$2</f>
        <v>0</v>
      </c>
      <c r="CW69">
        <f>IF(AND(A_kon_H1!CT69=0,A_kon_H1!CU69=1),1,0)*CW$2</f>
        <v>0</v>
      </c>
      <c r="CX69">
        <f>IF(AND(A_kon_H1!CU69=0,A_kon_H1!CV69=1),1,0)*CX$2</f>
        <v>0</v>
      </c>
      <c r="CY69">
        <f>IF(AND(A_kon_H1!CV69=0,A_kon_H1!CW69=1),1,0)*CY$2</f>
        <v>0</v>
      </c>
      <c r="CZ69">
        <f>IF(AND(A_kon_H1!CW69=0,A_kon_H1!CX69=1),1,0)*CZ$2</f>
        <v>0</v>
      </c>
    </row>
    <row r="70" spans="1:104" x14ac:dyDescent="0.25">
      <c r="A70" s="6">
        <v>213.00136397954347</v>
      </c>
      <c r="B70" s="6">
        <f t="shared" si="1"/>
        <v>193.5</v>
      </c>
      <c r="C70" s="4">
        <f>(A70/$E$2)^($B$1-1)-(B70/$E$2)^($B$1-1)</f>
        <v>1.257499428539189E-2</v>
      </c>
      <c r="E70">
        <f>IF(AND(A_kon_H1!B70=0,A_kon_H1!C70=1),1,0)*E$2</f>
        <v>0</v>
      </c>
      <c r="F70">
        <f>IF(AND(A_kon_H1!C70=0,A_kon_H1!D70=1),1,0)*F$2</f>
        <v>0</v>
      </c>
      <c r="G70">
        <f>IF(AND(A_kon_H1!D70=0,A_kon_H1!E70=1),1,0)*G$2</f>
        <v>0</v>
      </c>
      <c r="H70">
        <f>IF(AND(A_kon_H1!E70=0,A_kon_H1!F70=1),1,0)*H$2</f>
        <v>193.5</v>
      </c>
      <c r="I70">
        <f>IF(AND(A_kon_H1!F70=0,A_kon_H1!G70=1),1,0)*I$2</f>
        <v>0</v>
      </c>
      <c r="J70">
        <f>IF(AND(A_kon_H1!G70=0,A_kon_H1!H70=1),1,0)*J$2</f>
        <v>0</v>
      </c>
      <c r="K70">
        <f>IF(AND(A_kon_H1!H70=0,A_kon_H1!I70=1),1,0)*K$2</f>
        <v>0</v>
      </c>
      <c r="L70">
        <f>IF(AND(A_kon_H1!I70=0,A_kon_H1!J70=1),1,0)*L$2</f>
        <v>0</v>
      </c>
      <c r="M70">
        <f>IF(AND(A_kon_H1!J70=0,A_kon_H1!K70=1),1,0)*M$2</f>
        <v>0</v>
      </c>
      <c r="N70">
        <f>IF(AND(A_kon_H1!K70=0,A_kon_H1!L70=1),1,0)*N$2</f>
        <v>0</v>
      </c>
      <c r="O70">
        <f>IF(AND(A_kon_H1!L70=0,A_kon_H1!M70=1),1,0)*O$2</f>
        <v>0</v>
      </c>
      <c r="P70">
        <f>IF(AND(A_kon_H1!M70=0,A_kon_H1!N70=1),1,0)*P$2</f>
        <v>0</v>
      </c>
      <c r="Q70">
        <f>IF(AND(A_kon_H1!N70=0,A_kon_H1!O70=1),1,0)*Q$2</f>
        <v>0</v>
      </c>
      <c r="R70">
        <f>IF(AND(A_kon_H1!O70=0,A_kon_H1!P70=1),1,0)*R$2</f>
        <v>0</v>
      </c>
      <c r="S70">
        <f>IF(AND(A_kon_H1!P70=0,A_kon_H1!Q70=1),1,0)*S$2</f>
        <v>0</v>
      </c>
      <c r="T70">
        <f>IF(AND(A_kon_H1!Q70=0,A_kon_H1!R70=1),1,0)*T$2</f>
        <v>0</v>
      </c>
      <c r="U70">
        <f>IF(AND(A_kon_H1!R70=0,A_kon_H1!S70=1),1,0)*U$2</f>
        <v>0</v>
      </c>
      <c r="V70">
        <f>IF(AND(A_kon_H1!S70=0,A_kon_H1!T70=1),1,0)*V$2</f>
        <v>0</v>
      </c>
      <c r="W70">
        <f>IF(AND(A_kon_H1!T70=0,A_kon_H1!U70=1),1,0)*W$2</f>
        <v>0</v>
      </c>
      <c r="X70">
        <f>IF(AND(A_kon_H1!U70=0,A_kon_H1!V70=1),1,0)*X$2</f>
        <v>0</v>
      </c>
      <c r="Y70">
        <f>IF(AND(A_kon_H1!V70=0,A_kon_H1!W70=1),1,0)*Y$2</f>
        <v>0</v>
      </c>
      <c r="Z70">
        <f>IF(AND(A_kon_H1!W70=0,A_kon_H1!X70=1),1,0)*Z$2</f>
        <v>0</v>
      </c>
      <c r="AA70">
        <f>IF(AND(A_kon_H1!X70=0,A_kon_H1!Y70=1),1,0)*AA$2</f>
        <v>0</v>
      </c>
      <c r="AB70">
        <f>IF(AND(A_kon_H1!Y70=0,A_kon_H1!Z70=1),1,0)*AB$2</f>
        <v>0</v>
      </c>
      <c r="AC70">
        <f>IF(AND(A_kon_H1!Z70=0,A_kon_H1!AA70=1),1,0)*AC$2</f>
        <v>0</v>
      </c>
      <c r="AD70">
        <f>IF(AND(A_kon_H1!AA70=0,A_kon_H1!AB70=1),1,0)*AD$2</f>
        <v>0</v>
      </c>
      <c r="AE70">
        <f>IF(AND(A_kon_H1!AB70=0,A_kon_H1!AC70=1),1,0)*AE$2</f>
        <v>0</v>
      </c>
      <c r="AF70">
        <f>IF(AND(A_kon_H1!AC70=0,A_kon_H1!AD70=1),1,0)*AF$2</f>
        <v>0</v>
      </c>
      <c r="AG70">
        <f>IF(AND(A_kon_H1!AD70=0,A_kon_H1!AE70=1),1,0)*AG$2</f>
        <v>0</v>
      </c>
      <c r="AH70">
        <f>IF(AND(A_kon_H1!AE70=0,A_kon_H1!AF70=1),1,0)*AH$2</f>
        <v>0</v>
      </c>
      <c r="AI70">
        <f>IF(AND(A_kon_H1!AF70=0,A_kon_H1!AG70=1),1,0)*AI$2</f>
        <v>0</v>
      </c>
      <c r="AJ70">
        <f>IF(AND(A_kon_H1!AG70=0,A_kon_H1!AH70=1),1,0)*AJ$2</f>
        <v>0</v>
      </c>
      <c r="AK70">
        <f>IF(AND(A_kon_H1!AH70=0,A_kon_H1!AI70=1),1,0)*AK$2</f>
        <v>0</v>
      </c>
      <c r="AL70">
        <f>IF(AND(A_kon_H1!AI70=0,A_kon_H1!AJ70=1),1,0)*AL$2</f>
        <v>0</v>
      </c>
      <c r="AM70">
        <f>IF(AND(A_kon_H1!AJ70=0,A_kon_H1!AK70=1),1,0)*AM$2</f>
        <v>0</v>
      </c>
      <c r="AN70">
        <f>IF(AND(A_kon_H1!AK70=0,A_kon_H1!AL70=1),1,0)*AN$2</f>
        <v>0</v>
      </c>
      <c r="AO70">
        <f>IF(AND(A_kon_H1!AL70=0,A_kon_H1!AM70=1),1,0)*AO$2</f>
        <v>0</v>
      </c>
      <c r="AP70">
        <f>IF(AND(A_kon_H1!AM70=0,A_kon_H1!AN70=1),1,0)*AP$2</f>
        <v>0</v>
      </c>
      <c r="AQ70">
        <f>IF(AND(A_kon_H1!AN70=0,A_kon_H1!AO70=1),1,0)*AQ$2</f>
        <v>0</v>
      </c>
      <c r="AR70">
        <f>IF(AND(A_kon_H1!AO70=0,A_kon_H1!AP70=1),1,0)*AR$2</f>
        <v>0</v>
      </c>
      <c r="AS70">
        <f>IF(AND(A_kon_H1!AP70=0,A_kon_H1!AQ70=1),1,0)*AS$2</f>
        <v>0</v>
      </c>
      <c r="AT70">
        <f>IF(AND(A_kon_H1!AQ70=0,A_kon_H1!AR70=1),1,0)*AT$2</f>
        <v>0</v>
      </c>
      <c r="AU70">
        <f>IF(AND(A_kon_H1!AR70=0,A_kon_H1!AS70=1),1,0)*AU$2</f>
        <v>0</v>
      </c>
      <c r="AV70">
        <f>IF(AND(A_kon_H1!AS70=0,A_kon_H1!AT70=1),1,0)*AV$2</f>
        <v>0</v>
      </c>
      <c r="AW70">
        <f>IF(AND(A_kon_H1!AT70=0,A_kon_H1!AU70=1),1,0)*AW$2</f>
        <v>0</v>
      </c>
      <c r="AX70">
        <f>IF(AND(A_kon_H1!AU70=0,A_kon_H1!AV70=1),1,0)*AX$2</f>
        <v>0</v>
      </c>
      <c r="AY70">
        <f>IF(AND(A_kon_H1!AV70=0,A_kon_H1!AW70=1),1,0)*AY$2</f>
        <v>0</v>
      </c>
      <c r="AZ70">
        <f>IF(AND(A_kon_H1!AW70=0,A_kon_H1!AX70=1),1,0)*AZ$2</f>
        <v>0</v>
      </c>
      <c r="BA70">
        <f>IF(AND(A_kon_H1!AX70=0,A_kon_H1!AY70=1),1,0)*BA$2</f>
        <v>0</v>
      </c>
      <c r="BB70">
        <f>IF(AND(A_kon_H1!AY70=0,A_kon_H1!AZ70=1),1,0)*BB$2</f>
        <v>0</v>
      </c>
      <c r="BC70">
        <f>IF(AND(A_kon_H1!AZ70=0,A_kon_H1!BA70=1),1,0)*BC$2</f>
        <v>0</v>
      </c>
      <c r="BD70">
        <f>IF(AND(A_kon_H1!BA70=0,A_kon_H1!BB70=1),1,0)*BD$2</f>
        <v>0</v>
      </c>
      <c r="BE70">
        <f>IF(AND(A_kon_H1!BB70=0,A_kon_H1!BC70=1),1,0)*BE$2</f>
        <v>0</v>
      </c>
      <c r="BF70">
        <f>IF(AND(A_kon_H1!BC70=0,A_kon_H1!BD70=1),1,0)*BF$2</f>
        <v>0</v>
      </c>
      <c r="BG70">
        <f>IF(AND(A_kon_H1!BD70=0,A_kon_H1!BE70=1),1,0)*BG$2</f>
        <v>0</v>
      </c>
      <c r="BH70">
        <f>IF(AND(A_kon_H1!BE70=0,A_kon_H1!BF70=1),1,0)*BH$2</f>
        <v>0</v>
      </c>
      <c r="BI70">
        <f>IF(AND(A_kon_H1!BF70=0,A_kon_H1!BG70=1),1,0)*BI$2</f>
        <v>0</v>
      </c>
      <c r="BJ70">
        <f>IF(AND(A_kon_H1!BG70=0,A_kon_H1!BH70=1),1,0)*BJ$2</f>
        <v>0</v>
      </c>
      <c r="BK70">
        <f>IF(AND(A_kon_H1!BH70=0,A_kon_H1!BI70=1),1,0)*BK$2</f>
        <v>0</v>
      </c>
      <c r="BL70">
        <f>IF(AND(A_kon_H1!BI70=0,A_kon_H1!BJ70=1),1,0)*BL$2</f>
        <v>0</v>
      </c>
      <c r="BM70">
        <f>IF(AND(A_kon_H1!BJ70=0,A_kon_H1!BK70=1),1,0)*BM$2</f>
        <v>0</v>
      </c>
      <c r="BN70">
        <f>IF(AND(A_kon_H1!BK70=0,A_kon_H1!BL70=1),1,0)*BN$2</f>
        <v>0</v>
      </c>
      <c r="BO70">
        <f>IF(AND(A_kon_H1!BL70=0,A_kon_H1!BM70=1),1,0)*BO$2</f>
        <v>0</v>
      </c>
      <c r="BP70">
        <f>IF(AND(A_kon_H1!BM70=0,A_kon_H1!BN70=1),1,0)*BP$2</f>
        <v>0</v>
      </c>
      <c r="BQ70">
        <f>IF(AND(A_kon_H1!BN70=0,A_kon_H1!BO70=1),1,0)*BQ$2</f>
        <v>0</v>
      </c>
      <c r="BR70">
        <f>IF(AND(A_kon_H1!BO70=0,A_kon_H1!BP70=1),1,0)*BR$2</f>
        <v>0</v>
      </c>
      <c r="BS70">
        <f>IF(AND(A_kon_H1!BP70=0,A_kon_H1!BQ70=1),1,0)*BS$2</f>
        <v>0</v>
      </c>
      <c r="BT70">
        <f>IF(AND(A_kon_H1!BQ70=0,A_kon_H1!BR70=1),1,0)*BT$2</f>
        <v>0</v>
      </c>
      <c r="BU70">
        <f>IF(AND(A_kon_H1!BR70=0,A_kon_H1!BS70=1),1,0)*BU$2</f>
        <v>0</v>
      </c>
      <c r="BV70">
        <f>IF(AND(A_kon_H1!BS70=0,A_kon_H1!BT70=1),1,0)*BV$2</f>
        <v>0</v>
      </c>
      <c r="BW70">
        <f>IF(AND(A_kon_H1!BT70=0,A_kon_H1!BU70=1),1,0)*BW$2</f>
        <v>0</v>
      </c>
      <c r="BX70">
        <f>IF(AND(A_kon_H1!BU70=0,A_kon_H1!BV70=1),1,0)*BX$2</f>
        <v>0</v>
      </c>
      <c r="BY70">
        <f>IF(AND(A_kon_H1!BV70=0,A_kon_H1!BW70=1),1,0)*BY$2</f>
        <v>0</v>
      </c>
      <c r="BZ70">
        <f>IF(AND(A_kon_H1!BW70=0,A_kon_H1!BX70=1),1,0)*BZ$2</f>
        <v>0</v>
      </c>
      <c r="CA70">
        <f>IF(AND(A_kon_H1!BX70=0,A_kon_H1!BY70=1),1,0)*CA$2</f>
        <v>0</v>
      </c>
      <c r="CB70">
        <f>IF(AND(A_kon_H1!BY70=0,A_kon_H1!BZ70=1),1,0)*CB$2</f>
        <v>0</v>
      </c>
      <c r="CC70">
        <f>IF(AND(A_kon_H1!BZ70=0,A_kon_H1!CA70=1),1,0)*CC$2</f>
        <v>0</v>
      </c>
      <c r="CD70">
        <f>IF(AND(A_kon_H1!CA70=0,A_kon_H1!CB70=1),1,0)*CD$2</f>
        <v>0</v>
      </c>
      <c r="CE70">
        <f>IF(AND(A_kon_H1!CB70=0,A_kon_H1!CC70=1),1,0)*CE$2</f>
        <v>0</v>
      </c>
      <c r="CF70">
        <f>IF(AND(A_kon_H1!CC70=0,A_kon_H1!CD70=1),1,0)*CF$2</f>
        <v>0</v>
      </c>
      <c r="CG70">
        <f>IF(AND(A_kon_H1!CD70=0,A_kon_H1!CE70=1),1,0)*CG$2</f>
        <v>0</v>
      </c>
      <c r="CH70">
        <f>IF(AND(A_kon_H1!CE70=0,A_kon_H1!CF70=1),1,0)*CH$2</f>
        <v>0</v>
      </c>
      <c r="CI70">
        <f>IF(AND(A_kon_H1!CF70=0,A_kon_H1!CG70=1),1,0)*CI$2</f>
        <v>0</v>
      </c>
      <c r="CJ70">
        <f>IF(AND(A_kon_H1!CG70=0,A_kon_H1!CH70=1),1,0)*CJ$2</f>
        <v>0</v>
      </c>
      <c r="CK70">
        <f>IF(AND(A_kon_H1!CH70=0,A_kon_H1!CI70=1),1,0)*CK$2</f>
        <v>0</v>
      </c>
      <c r="CL70">
        <f>IF(AND(A_kon_H1!CI70=0,A_kon_H1!CJ70=1),1,0)*CL$2</f>
        <v>0</v>
      </c>
      <c r="CM70">
        <f>IF(AND(A_kon_H1!CJ70=0,A_kon_H1!CK70=1),1,0)*CM$2</f>
        <v>0</v>
      </c>
      <c r="CN70">
        <f>IF(AND(A_kon_H1!CK70=0,A_kon_H1!CL70=1),1,0)*CN$2</f>
        <v>0</v>
      </c>
      <c r="CO70">
        <f>IF(AND(A_kon_H1!CL70=0,A_kon_H1!CM70=1),1,0)*CO$2</f>
        <v>0</v>
      </c>
      <c r="CP70">
        <f>IF(AND(A_kon_H1!CM70=0,A_kon_H1!CN70=1),1,0)*CP$2</f>
        <v>0</v>
      </c>
      <c r="CQ70">
        <f>IF(AND(A_kon_H1!CN70=0,A_kon_H1!CO70=1),1,0)*CQ$2</f>
        <v>0</v>
      </c>
      <c r="CR70">
        <f>IF(AND(A_kon_H1!CO70=0,A_kon_H1!CP70=1),1,0)*CR$2</f>
        <v>0</v>
      </c>
      <c r="CS70">
        <f>IF(AND(A_kon_H1!CP70=0,A_kon_H1!CQ70=1),1,0)*CS$2</f>
        <v>0</v>
      </c>
      <c r="CT70">
        <f>IF(AND(A_kon_H1!CQ70=0,A_kon_H1!CR70=1),1,0)*CT$2</f>
        <v>0</v>
      </c>
      <c r="CU70">
        <f>IF(AND(A_kon_H1!CR70=0,A_kon_H1!CS70=1),1,0)*CU$2</f>
        <v>0</v>
      </c>
      <c r="CV70">
        <f>IF(AND(A_kon_H1!CS70=0,A_kon_H1!CT70=1),1,0)*CV$2</f>
        <v>0</v>
      </c>
      <c r="CW70">
        <f>IF(AND(A_kon_H1!CT70=0,A_kon_H1!CU70=1),1,0)*CW$2</f>
        <v>0</v>
      </c>
      <c r="CX70">
        <f>IF(AND(A_kon_H1!CU70=0,A_kon_H1!CV70=1),1,0)*CX$2</f>
        <v>0</v>
      </c>
      <c r="CY70">
        <f>IF(AND(A_kon_H1!CV70=0,A_kon_H1!CW70=1),1,0)*CY$2</f>
        <v>0</v>
      </c>
      <c r="CZ70">
        <f>IF(AND(A_kon_H1!CW70=0,A_kon_H1!CX70=1),1,0)*CZ$2</f>
        <v>0</v>
      </c>
    </row>
    <row r="71" spans="1:104" x14ac:dyDescent="0.25">
      <c r="A71" s="6" t="str">
        <v xml:space="preserve"> </v>
      </c>
      <c r="B71" s="6"/>
      <c r="C71" s="4"/>
    </row>
    <row r="72" spans="1:104" x14ac:dyDescent="0.25">
      <c r="A72" s="6">
        <v>213.00586968194975</v>
      </c>
      <c r="B72" s="6">
        <f t="shared" si="1"/>
        <v>193.5</v>
      </c>
      <c r="C72" s="4">
        <f>(A72/$E$2)^($B$1-1)-(B72/$E$2)^($B$1-1)</f>
        <v>1.2578330637223925E-2</v>
      </c>
      <c r="E72">
        <f>IF(AND(A_kon_H1!B72=0,A_kon_H1!C72=1),1,0)*E$2</f>
        <v>0</v>
      </c>
      <c r="F72">
        <f>IF(AND(A_kon_H1!C72=0,A_kon_H1!D72=1),1,0)*F$2</f>
        <v>0</v>
      </c>
      <c r="G72">
        <f>IF(AND(A_kon_H1!D72=0,A_kon_H1!E72=1),1,0)*G$2</f>
        <v>0</v>
      </c>
      <c r="H72">
        <f>IF(AND(A_kon_H1!E72=0,A_kon_H1!F72=1),1,0)*H$2</f>
        <v>193.5</v>
      </c>
      <c r="I72">
        <f>IF(AND(A_kon_H1!F72=0,A_kon_H1!G72=1),1,0)*I$2</f>
        <v>0</v>
      </c>
      <c r="J72">
        <f>IF(AND(A_kon_H1!G72=0,A_kon_H1!H72=1),1,0)*J$2</f>
        <v>0</v>
      </c>
      <c r="K72">
        <f>IF(AND(A_kon_H1!H72=0,A_kon_H1!I72=1),1,0)*K$2</f>
        <v>0</v>
      </c>
      <c r="L72">
        <f>IF(AND(A_kon_H1!I72=0,A_kon_H1!J72=1),1,0)*L$2</f>
        <v>0</v>
      </c>
      <c r="M72">
        <f>IF(AND(A_kon_H1!J72=0,A_kon_H1!K72=1),1,0)*M$2</f>
        <v>0</v>
      </c>
      <c r="N72">
        <f>IF(AND(A_kon_H1!K72=0,A_kon_H1!L72=1),1,0)*N$2</f>
        <v>0</v>
      </c>
      <c r="O72">
        <f>IF(AND(A_kon_H1!L72=0,A_kon_H1!M72=1),1,0)*O$2</f>
        <v>0</v>
      </c>
      <c r="P72">
        <f>IF(AND(A_kon_H1!M72=0,A_kon_H1!N72=1),1,0)*P$2</f>
        <v>0</v>
      </c>
      <c r="Q72">
        <f>IF(AND(A_kon_H1!N72=0,A_kon_H1!O72=1),1,0)*Q$2</f>
        <v>0</v>
      </c>
      <c r="R72">
        <f>IF(AND(A_kon_H1!O72=0,A_kon_H1!P72=1),1,0)*R$2</f>
        <v>0</v>
      </c>
      <c r="S72">
        <f>IF(AND(A_kon_H1!P72=0,A_kon_H1!Q72=1),1,0)*S$2</f>
        <v>0</v>
      </c>
      <c r="T72">
        <f>IF(AND(A_kon_H1!Q72=0,A_kon_H1!R72=1),1,0)*T$2</f>
        <v>0</v>
      </c>
      <c r="U72">
        <f>IF(AND(A_kon_H1!R72=0,A_kon_H1!S72=1),1,0)*U$2</f>
        <v>0</v>
      </c>
      <c r="V72">
        <f>IF(AND(A_kon_H1!S72=0,A_kon_H1!T72=1),1,0)*V$2</f>
        <v>0</v>
      </c>
      <c r="W72">
        <f>IF(AND(A_kon_H1!T72=0,A_kon_H1!U72=1),1,0)*W$2</f>
        <v>0</v>
      </c>
      <c r="X72">
        <f>IF(AND(A_kon_H1!U72=0,A_kon_H1!V72=1),1,0)*X$2</f>
        <v>0</v>
      </c>
      <c r="Y72">
        <f>IF(AND(A_kon_H1!V72=0,A_kon_H1!W72=1),1,0)*Y$2</f>
        <v>0</v>
      </c>
      <c r="Z72">
        <f>IF(AND(A_kon_H1!W72=0,A_kon_H1!X72=1),1,0)*Z$2</f>
        <v>0</v>
      </c>
      <c r="AA72">
        <f>IF(AND(A_kon_H1!X72=0,A_kon_H1!Y72=1),1,0)*AA$2</f>
        <v>0</v>
      </c>
      <c r="AB72">
        <f>IF(AND(A_kon_H1!Y72=0,A_kon_H1!Z72=1),1,0)*AB$2</f>
        <v>0</v>
      </c>
      <c r="AC72">
        <f>IF(AND(A_kon_H1!Z72=0,A_kon_H1!AA72=1),1,0)*AC$2</f>
        <v>0</v>
      </c>
      <c r="AD72">
        <f>IF(AND(A_kon_H1!AA72=0,A_kon_H1!AB72=1),1,0)*AD$2</f>
        <v>0</v>
      </c>
      <c r="AE72">
        <f>IF(AND(A_kon_H1!AB72=0,A_kon_H1!AC72=1),1,0)*AE$2</f>
        <v>0</v>
      </c>
      <c r="AF72">
        <f>IF(AND(A_kon_H1!AC72=0,A_kon_H1!AD72=1),1,0)*AF$2</f>
        <v>0</v>
      </c>
      <c r="AG72">
        <f>IF(AND(A_kon_H1!AD72=0,A_kon_H1!AE72=1),1,0)*AG$2</f>
        <v>0</v>
      </c>
      <c r="AH72">
        <f>IF(AND(A_kon_H1!AE72=0,A_kon_H1!AF72=1),1,0)*AH$2</f>
        <v>0</v>
      </c>
      <c r="AI72">
        <f>IF(AND(A_kon_H1!AF72=0,A_kon_H1!AG72=1),1,0)*AI$2</f>
        <v>0</v>
      </c>
      <c r="AJ72">
        <f>IF(AND(A_kon_H1!AG72=0,A_kon_H1!AH72=1),1,0)*AJ$2</f>
        <v>0</v>
      </c>
      <c r="AK72">
        <f>IF(AND(A_kon_H1!AH72=0,A_kon_H1!AI72=1),1,0)*AK$2</f>
        <v>0</v>
      </c>
      <c r="AL72">
        <f>IF(AND(A_kon_H1!AI72=0,A_kon_H1!AJ72=1),1,0)*AL$2</f>
        <v>0</v>
      </c>
      <c r="AM72">
        <f>IF(AND(A_kon_H1!AJ72=0,A_kon_H1!AK72=1),1,0)*AM$2</f>
        <v>0</v>
      </c>
      <c r="AN72">
        <f>IF(AND(A_kon_H1!AK72=0,A_kon_H1!AL72=1),1,0)*AN$2</f>
        <v>0</v>
      </c>
      <c r="AO72">
        <f>IF(AND(A_kon_H1!AL72=0,A_kon_H1!AM72=1),1,0)*AO$2</f>
        <v>0</v>
      </c>
      <c r="AP72">
        <f>IF(AND(A_kon_H1!AM72=0,A_kon_H1!AN72=1),1,0)*AP$2</f>
        <v>0</v>
      </c>
      <c r="AQ72">
        <f>IF(AND(A_kon_H1!AN72=0,A_kon_H1!AO72=1),1,0)*AQ$2</f>
        <v>0</v>
      </c>
      <c r="AR72">
        <f>IF(AND(A_kon_H1!AO72=0,A_kon_H1!AP72=1),1,0)*AR$2</f>
        <v>0</v>
      </c>
      <c r="AS72">
        <f>IF(AND(A_kon_H1!AP72=0,A_kon_H1!AQ72=1),1,0)*AS$2</f>
        <v>0</v>
      </c>
      <c r="AT72">
        <f>IF(AND(A_kon_H1!AQ72=0,A_kon_H1!AR72=1),1,0)*AT$2</f>
        <v>0</v>
      </c>
      <c r="AU72">
        <f>IF(AND(A_kon_H1!AR72=0,A_kon_H1!AS72=1),1,0)*AU$2</f>
        <v>0</v>
      </c>
      <c r="AV72">
        <f>IF(AND(A_kon_H1!AS72=0,A_kon_H1!AT72=1),1,0)*AV$2</f>
        <v>0</v>
      </c>
      <c r="AW72">
        <f>IF(AND(A_kon_H1!AT72=0,A_kon_H1!AU72=1),1,0)*AW$2</f>
        <v>0</v>
      </c>
      <c r="AX72">
        <f>IF(AND(A_kon_H1!AU72=0,A_kon_H1!AV72=1),1,0)*AX$2</f>
        <v>0</v>
      </c>
      <c r="AY72">
        <f>IF(AND(A_kon_H1!AV72=0,A_kon_H1!AW72=1),1,0)*AY$2</f>
        <v>0</v>
      </c>
      <c r="AZ72">
        <f>IF(AND(A_kon_H1!AW72=0,A_kon_H1!AX72=1),1,0)*AZ$2</f>
        <v>0</v>
      </c>
      <c r="BA72">
        <f>IF(AND(A_kon_H1!AX72=0,A_kon_H1!AY72=1),1,0)*BA$2</f>
        <v>0</v>
      </c>
      <c r="BB72">
        <f>IF(AND(A_kon_H1!AY72=0,A_kon_H1!AZ72=1),1,0)*BB$2</f>
        <v>0</v>
      </c>
      <c r="BC72">
        <f>IF(AND(A_kon_H1!AZ72=0,A_kon_H1!BA72=1),1,0)*BC$2</f>
        <v>0</v>
      </c>
      <c r="BD72">
        <f>IF(AND(A_kon_H1!BA72=0,A_kon_H1!BB72=1),1,0)*BD$2</f>
        <v>0</v>
      </c>
      <c r="BE72">
        <f>IF(AND(A_kon_H1!BB72=0,A_kon_H1!BC72=1),1,0)*BE$2</f>
        <v>0</v>
      </c>
      <c r="BF72">
        <f>IF(AND(A_kon_H1!BC72=0,A_kon_H1!BD72=1),1,0)*BF$2</f>
        <v>0</v>
      </c>
      <c r="BG72">
        <f>IF(AND(A_kon_H1!BD72=0,A_kon_H1!BE72=1),1,0)*BG$2</f>
        <v>0</v>
      </c>
      <c r="BH72">
        <f>IF(AND(A_kon_H1!BE72=0,A_kon_H1!BF72=1),1,0)*BH$2</f>
        <v>0</v>
      </c>
      <c r="BI72">
        <f>IF(AND(A_kon_H1!BF72=0,A_kon_H1!BG72=1),1,0)*BI$2</f>
        <v>0</v>
      </c>
      <c r="BJ72">
        <f>IF(AND(A_kon_H1!BG72=0,A_kon_H1!BH72=1),1,0)*BJ$2</f>
        <v>0</v>
      </c>
      <c r="BK72">
        <f>IF(AND(A_kon_H1!BH72=0,A_kon_H1!BI72=1),1,0)*BK$2</f>
        <v>0</v>
      </c>
      <c r="BL72">
        <f>IF(AND(A_kon_H1!BI72=0,A_kon_H1!BJ72=1),1,0)*BL$2</f>
        <v>0</v>
      </c>
      <c r="BM72">
        <f>IF(AND(A_kon_H1!BJ72=0,A_kon_H1!BK72=1),1,0)*BM$2</f>
        <v>0</v>
      </c>
      <c r="BN72">
        <f>IF(AND(A_kon_H1!BK72=0,A_kon_H1!BL72=1),1,0)*BN$2</f>
        <v>0</v>
      </c>
      <c r="BO72">
        <f>IF(AND(A_kon_H1!BL72=0,A_kon_H1!BM72=1),1,0)*BO$2</f>
        <v>0</v>
      </c>
      <c r="BP72">
        <f>IF(AND(A_kon_H1!BM72=0,A_kon_H1!BN72=1),1,0)*BP$2</f>
        <v>0</v>
      </c>
      <c r="BQ72">
        <f>IF(AND(A_kon_H1!BN72=0,A_kon_H1!BO72=1),1,0)*BQ$2</f>
        <v>0</v>
      </c>
      <c r="BR72">
        <f>IF(AND(A_kon_H1!BO72=0,A_kon_H1!BP72=1),1,0)*BR$2</f>
        <v>0</v>
      </c>
      <c r="BS72">
        <f>IF(AND(A_kon_H1!BP72=0,A_kon_H1!BQ72=1),1,0)*BS$2</f>
        <v>0</v>
      </c>
      <c r="BT72">
        <f>IF(AND(A_kon_H1!BQ72=0,A_kon_H1!BR72=1),1,0)*BT$2</f>
        <v>0</v>
      </c>
      <c r="BU72">
        <f>IF(AND(A_kon_H1!BR72=0,A_kon_H1!BS72=1),1,0)*BU$2</f>
        <v>0</v>
      </c>
      <c r="BV72">
        <f>IF(AND(A_kon_H1!BS72=0,A_kon_H1!BT72=1),1,0)*BV$2</f>
        <v>0</v>
      </c>
      <c r="BW72">
        <f>IF(AND(A_kon_H1!BT72=0,A_kon_H1!BU72=1),1,0)*BW$2</f>
        <v>0</v>
      </c>
      <c r="BX72">
        <f>IF(AND(A_kon_H1!BU72=0,A_kon_H1!BV72=1),1,0)*BX$2</f>
        <v>0</v>
      </c>
      <c r="BY72">
        <f>IF(AND(A_kon_H1!BV72=0,A_kon_H1!BW72=1),1,0)*BY$2</f>
        <v>0</v>
      </c>
      <c r="BZ72">
        <f>IF(AND(A_kon_H1!BW72=0,A_kon_H1!BX72=1),1,0)*BZ$2</f>
        <v>0</v>
      </c>
      <c r="CA72">
        <f>IF(AND(A_kon_H1!BX72=0,A_kon_H1!BY72=1),1,0)*CA$2</f>
        <v>0</v>
      </c>
      <c r="CB72">
        <f>IF(AND(A_kon_H1!BY72=0,A_kon_H1!BZ72=1),1,0)*CB$2</f>
        <v>0</v>
      </c>
      <c r="CC72">
        <f>IF(AND(A_kon_H1!BZ72=0,A_kon_H1!CA72=1),1,0)*CC$2</f>
        <v>0</v>
      </c>
      <c r="CD72">
        <f>IF(AND(A_kon_H1!CA72=0,A_kon_H1!CB72=1),1,0)*CD$2</f>
        <v>0</v>
      </c>
      <c r="CE72">
        <f>IF(AND(A_kon_H1!CB72=0,A_kon_H1!CC72=1),1,0)*CE$2</f>
        <v>0</v>
      </c>
      <c r="CF72">
        <f>IF(AND(A_kon_H1!CC72=0,A_kon_H1!CD72=1),1,0)*CF$2</f>
        <v>0</v>
      </c>
      <c r="CG72">
        <f>IF(AND(A_kon_H1!CD72=0,A_kon_H1!CE72=1),1,0)*CG$2</f>
        <v>0</v>
      </c>
      <c r="CH72">
        <f>IF(AND(A_kon_H1!CE72=0,A_kon_H1!CF72=1),1,0)*CH$2</f>
        <v>0</v>
      </c>
      <c r="CI72">
        <f>IF(AND(A_kon_H1!CF72=0,A_kon_H1!CG72=1),1,0)*CI$2</f>
        <v>0</v>
      </c>
      <c r="CJ72">
        <f>IF(AND(A_kon_H1!CG72=0,A_kon_H1!CH72=1),1,0)*CJ$2</f>
        <v>0</v>
      </c>
      <c r="CK72">
        <f>IF(AND(A_kon_H1!CH72=0,A_kon_H1!CI72=1),1,0)*CK$2</f>
        <v>0</v>
      </c>
      <c r="CL72">
        <f>IF(AND(A_kon_H1!CI72=0,A_kon_H1!CJ72=1),1,0)*CL$2</f>
        <v>0</v>
      </c>
      <c r="CM72">
        <f>IF(AND(A_kon_H1!CJ72=0,A_kon_H1!CK72=1),1,0)*CM$2</f>
        <v>0</v>
      </c>
      <c r="CN72">
        <f>IF(AND(A_kon_H1!CK72=0,A_kon_H1!CL72=1),1,0)*CN$2</f>
        <v>0</v>
      </c>
      <c r="CO72">
        <f>IF(AND(A_kon_H1!CL72=0,A_kon_H1!CM72=1),1,0)*CO$2</f>
        <v>0</v>
      </c>
      <c r="CP72">
        <f>IF(AND(A_kon_H1!CM72=0,A_kon_H1!CN72=1),1,0)*CP$2</f>
        <v>0</v>
      </c>
      <c r="CQ72">
        <f>IF(AND(A_kon_H1!CN72=0,A_kon_H1!CO72=1),1,0)*CQ$2</f>
        <v>0</v>
      </c>
      <c r="CR72">
        <f>IF(AND(A_kon_H1!CO72=0,A_kon_H1!CP72=1),1,0)*CR$2</f>
        <v>0</v>
      </c>
      <c r="CS72">
        <f>IF(AND(A_kon_H1!CP72=0,A_kon_H1!CQ72=1),1,0)*CS$2</f>
        <v>0</v>
      </c>
      <c r="CT72">
        <f>IF(AND(A_kon_H1!CQ72=0,A_kon_H1!CR72=1),1,0)*CT$2</f>
        <v>0</v>
      </c>
      <c r="CU72">
        <f>IF(AND(A_kon_H1!CR72=0,A_kon_H1!CS72=1),1,0)*CU$2</f>
        <v>0</v>
      </c>
      <c r="CV72">
        <f>IF(AND(A_kon_H1!CS72=0,A_kon_H1!CT72=1),1,0)*CV$2</f>
        <v>0</v>
      </c>
      <c r="CW72">
        <f>IF(AND(A_kon_H1!CT72=0,A_kon_H1!CU72=1),1,0)*CW$2</f>
        <v>0</v>
      </c>
      <c r="CX72">
        <f>IF(AND(A_kon_H1!CU72=0,A_kon_H1!CV72=1),1,0)*CX$2</f>
        <v>0</v>
      </c>
      <c r="CY72">
        <f>IF(AND(A_kon_H1!CV72=0,A_kon_H1!CW72=1),1,0)*CY$2</f>
        <v>0</v>
      </c>
      <c r="CZ72">
        <f>IF(AND(A_kon_H1!CW72=0,A_kon_H1!CX72=1),1,0)*CZ$2</f>
        <v>0</v>
      </c>
    </row>
    <row r="73" spans="1:104" x14ac:dyDescent="0.25">
      <c r="A73" s="6">
        <v>213.00474324741285</v>
      </c>
      <c r="B73" s="6">
        <f t="shared" si="1"/>
        <v>193.5</v>
      </c>
      <c r="C73" s="4">
        <f>(A73/$E$2)^($B$1-1)-(B73/$E$2)^($B$1-1)</f>
        <v>1.2577496522800317E-2</v>
      </c>
      <c r="E73">
        <f>IF(AND(A_kon_H1!B73=0,A_kon_H1!C73=1),1,0)*E$2</f>
        <v>0</v>
      </c>
      <c r="F73">
        <f>IF(AND(A_kon_H1!C73=0,A_kon_H1!D73=1),1,0)*F$2</f>
        <v>0</v>
      </c>
      <c r="G73">
        <f>IF(AND(A_kon_H1!D73=0,A_kon_H1!E73=1),1,0)*G$2</f>
        <v>0</v>
      </c>
      <c r="H73">
        <f>IF(AND(A_kon_H1!E73=0,A_kon_H1!F73=1),1,0)*H$2</f>
        <v>193.5</v>
      </c>
      <c r="I73">
        <f>IF(AND(A_kon_H1!F73=0,A_kon_H1!G73=1),1,0)*I$2</f>
        <v>0</v>
      </c>
      <c r="J73">
        <f>IF(AND(A_kon_H1!G73=0,A_kon_H1!H73=1),1,0)*J$2</f>
        <v>0</v>
      </c>
      <c r="K73">
        <f>IF(AND(A_kon_H1!H73=0,A_kon_H1!I73=1),1,0)*K$2</f>
        <v>0</v>
      </c>
      <c r="L73">
        <f>IF(AND(A_kon_H1!I73=0,A_kon_H1!J73=1),1,0)*L$2</f>
        <v>0</v>
      </c>
      <c r="M73">
        <f>IF(AND(A_kon_H1!J73=0,A_kon_H1!K73=1),1,0)*M$2</f>
        <v>0</v>
      </c>
      <c r="N73">
        <f>IF(AND(A_kon_H1!K73=0,A_kon_H1!L73=1),1,0)*N$2</f>
        <v>0</v>
      </c>
      <c r="O73">
        <f>IF(AND(A_kon_H1!L73=0,A_kon_H1!M73=1),1,0)*O$2</f>
        <v>0</v>
      </c>
      <c r="P73">
        <f>IF(AND(A_kon_H1!M73=0,A_kon_H1!N73=1),1,0)*P$2</f>
        <v>0</v>
      </c>
      <c r="Q73">
        <f>IF(AND(A_kon_H1!N73=0,A_kon_H1!O73=1),1,0)*Q$2</f>
        <v>0</v>
      </c>
      <c r="R73">
        <f>IF(AND(A_kon_H1!O73=0,A_kon_H1!P73=1),1,0)*R$2</f>
        <v>0</v>
      </c>
      <c r="S73">
        <f>IF(AND(A_kon_H1!P73=0,A_kon_H1!Q73=1),1,0)*S$2</f>
        <v>0</v>
      </c>
      <c r="T73">
        <f>IF(AND(A_kon_H1!Q73=0,A_kon_H1!R73=1),1,0)*T$2</f>
        <v>0</v>
      </c>
      <c r="U73">
        <f>IF(AND(A_kon_H1!R73=0,A_kon_H1!S73=1),1,0)*U$2</f>
        <v>0</v>
      </c>
      <c r="V73">
        <f>IF(AND(A_kon_H1!S73=0,A_kon_H1!T73=1),1,0)*V$2</f>
        <v>0</v>
      </c>
      <c r="W73">
        <f>IF(AND(A_kon_H1!T73=0,A_kon_H1!U73=1),1,0)*W$2</f>
        <v>0</v>
      </c>
      <c r="X73">
        <f>IF(AND(A_kon_H1!U73=0,A_kon_H1!V73=1),1,0)*X$2</f>
        <v>0</v>
      </c>
      <c r="Y73">
        <f>IF(AND(A_kon_H1!V73=0,A_kon_H1!W73=1),1,0)*Y$2</f>
        <v>0</v>
      </c>
      <c r="Z73">
        <f>IF(AND(A_kon_H1!W73=0,A_kon_H1!X73=1),1,0)*Z$2</f>
        <v>0</v>
      </c>
      <c r="AA73">
        <f>IF(AND(A_kon_H1!X73=0,A_kon_H1!Y73=1),1,0)*AA$2</f>
        <v>0</v>
      </c>
      <c r="AB73">
        <f>IF(AND(A_kon_H1!Y73=0,A_kon_H1!Z73=1),1,0)*AB$2</f>
        <v>0</v>
      </c>
      <c r="AC73">
        <f>IF(AND(A_kon_H1!Z73=0,A_kon_H1!AA73=1),1,0)*AC$2</f>
        <v>0</v>
      </c>
      <c r="AD73">
        <f>IF(AND(A_kon_H1!AA73=0,A_kon_H1!AB73=1),1,0)*AD$2</f>
        <v>0</v>
      </c>
      <c r="AE73">
        <f>IF(AND(A_kon_H1!AB73=0,A_kon_H1!AC73=1),1,0)*AE$2</f>
        <v>0</v>
      </c>
      <c r="AF73">
        <f>IF(AND(A_kon_H1!AC73=0,A_kon_H1!AD73=1),1,0)*AF$2</f>
        <v>0</v>
      </c>
      <c r="AG73">
        <f>IF(AND(A_kon_H1!AD73=0,A_kon_H1!AE73=1),1,0)*AG$2</f>
        <v>0</v>
      </c>
      <c r="AH73">
        <f>IF(AND(A_kon_H1!AE73=0,A_kon_H1!AF73=1),1,0)*AH$2</f>
        <v>0</v>
      </c>
      <c r="AI73">
        <f>IF(AND(A_kon_H1!AF73=0,A_kon_H1!AG73=1),1,0)*AI$2</f>
        <v>0</v>
      </c>
      <c r="AJ73">
        <f>IF(AND(A_kon_H1!AG73=0,A_kon_H1!AH73=1),1,0)*AJ$2</f>
        <v>0</v>
      </c>
      <c r="AK73">
        <f>IF(AND(A_kon_H1!AH73=0,A_kon_H1!AI73=1),1,0)*AK$2</f>
        <v>0</v>
      </c>
      <c r="AL73">
        <f>IF(AND(A_kon_H1!AI73=0,A_kon_H1!AJ73=1),1,0)*AL$2</f>
        <v>0</v>
      </c>
      <c r="AM73">
        <f>IF(AND(A_kon_H1!AJ73=0,A_kon_H1!AK73=1),1,0)*AM$2</f>
        <v>0</v>
      </c>
      <c r="AN73">
        <f>IF(AND(A_kon_H1!AK73=0,A_kon_H1!AL73=1),1,0)*AN$2</f>
        <v>0</v>
      </c>
      <c r="AO73">
        <f>IF(AND(A_kon_H1!AL73=0,A_kon_H1!AM73=1),1,0)*AO$2</f>
        <v>0</v>
      </c>
      <c r="AP73">
        <f>IF(AND(A_kon_H1!AM73=0,A_kon_H1!AN73=1),1,0)*AP$2</f>
        <v>0</v>
      </c>
      <c r="AQ73">
        <f>IF(AND(A_kon_H1!AN73=0,A_kon_H1!AO73=1),1,0)*AQ$2</f>
        <v>0</v>
      </c>
      <c r="AR73">
        <f>IF(AND(A_kon_H1!AO73=0,A_kon_H1!AP73=1),1,0)*AR$2</f>
        <v>0</v>
      </c>
      <c r="AS73">
        <f>IF(AND(A_kon_H1!AP73=0,A_kon_H1!AQ73=1),1,0)*AS$2</f>
        <v>0</v>
      </c>
      <c r="AT73">
        <f>IF(AND(A_kon_H1!AQ73=0,A_kon_H1!AR73=1),1,0)*AT$2</f>
        <v>0</v>
      </c>
      <c r="AU73">
        <f>IF(AND(A_kon_H1!AR73=0,A_kon_H1!AS73=1),1,0)*AU$2</f>
        <v>0</v>
      </c>
      <c r="AV73">
        <f>IF(AND(A_kon_H1!AS73=0,A_kon_H1!AT73=1),1,0)*AV$2</f>
        <v>0</v>
      </c>
      <c r="AW73">
        <f>IF(AND(A_kon_H1!AT73=0,A_kon_H1!AU73=1),1,0)*AW$2</f>
        <v>0</v>
      </c>
      <c r="AX73">
        <f>IF(AND(A_kon_H1!AU73=0,A_kon_H1!AV73=1),1,0)*AX$2</f>
        <v>0</v>
      </c>
      <c r="AY73">
        <f>IF(AND(A_kon_H1!AV73=0,A_kon_H1!AW73=1),1,0)*AY$2</f>
        <v>0</v>
      </c>
      <c r="AZ73">
        <f>IF(AND(A_kon_H1!AW73=0,A_kon_H1!AX73=1),1,0)*AZ$2</f>
        <v>0</v>
      </c>
      <c r="BA73">
        <f>IF(AND(A_kon_H1!AX73=0,A_kon_H1!AY73=1),1,0)*BA$2</f>
        <v>0</v>
      </c>
      <c r="BB73">
        <f>IF(AND(A_kon_H1!AY73=0,A_kon_H1!AZ73=1),1,0)*BB$2</f>
        <v>0</v>
      </c>
      <c r="BC73">
        <f>IF(AND(A_kon_H1!AZ73=0,A_kon_H1!BA73=1),1,0)*BC$2</f>
        <v>0</v>
      </c>
      <c r="BD73">
        <f>IF(AND(A_kon_H1!BA73=0,A_kon_H1!BB73=1),1,0)*BD$2</f>
        <v>0</v>
      </c>
      <c r="BE73">
        <f>IF(AND(A_kon_H1!BB73=0,A_kon_H1!BC73=1),1,0)*BE$2</f>
        <v>0</v>
      </c>
      <c r="BF73">
        <f>IF(AND(A_kon_H1!BC73=0,A_kon_H1!BD73=1),1,0)*BF$2</f>
        <v>0</v>
      </c>
      <c r="BG73">
        <f>IF(AND(A_kon_H1!BD73=0,A_kon_H1!BE73=1),1,0)*BG$2</f>
        <v>0</v>
      </c>
      <c r="BH73">
        <f>IF(AND(A_kon_H1!BE73=0,A_kon_H1!BF73=1),1,0)*BH$2</f>
        <v>0</v>
      </c>
      <c r="BI73">
        <f>IF(AND(A_kon_H1!BF73=0,A_kon_H1!BG73=1),1,0)*BI$2</f>
        <v>0</v>
      </c>
      <c r="BJ73">
        <f>IF(AND(A_kon_H1!BG73=0,A_kon_H1!BH73=1),1,0)*BJ$2</f>
        <v>0</v>
      </c>
      <c r="BK73">
        <f>IF(AND(A_kon_H1!BH73=0,A_kon_H1!BI73=1),1,0)*BK$2</f>
        <v>0</v>
      </c>
      <c r="BL73">
        <f>IF(AND(A_kon_H1!BI73=0,A_kon_H1!BJ73=1),1,0)*BL$2</f>
        <v>0</v>
      </c>
      <c r="BM73">
        <f>IF(AND(A_kon_H1!BJ73=0,A_kon_H1!BK73=1),1,0)*BM$2</f>
        <v>0</v>
      </c>
      <c r="BN73">
        <f>IF(AND(A_kon_H1!BK73=0,A_kon_H1!BL73=1),1,0)*BN$2</f>
        <v>0</v>
      </c>
      <c r="BO73">
        <f>IF(AND(A_kon_H1!BL73=0,A_kon_H1!BM73=1),1,0)*BO$2</f>
        <v>0</v>
      </c>
      <c r="BP73">
        <f>IF(AND(A_kon_H1!BM73=0,A_kon_H1!BN73=1),1,0)*BP$2</f>
        <v>0</v>
      </c>
      <c r="BQ73">
        <f>IF(AND(A_kon_H1!BN73=0,A_kon_H1!BO73=1),1,0)*BQ$2</f>
        <v>0</v>
      </c>
      <c r="BR73">
        <f>IF(AND(A_kon_H1!BO73=0,A_kon_H1!BP73=1),1,0)*BR$2</f>
        <v>0</v>
      </c>
      <c r="BS73">
        <f>IF(AND(A_kon_H1!BP73=0,A_kon_H1!BQ73=1),1,0)*BS$2</f>
        <v>0</v>
      </c>
      <c r="BT73">
        <f>IF(AND(A_kon_H1!BQ73=0,A_kon_H1!BR73=1),1,0)*BT$2</f>
        <v>0</v>
      </c>
      <c r="BU73">
        <f>IF(AND(A_kon_H1!BR73=0,A_kon_H1!BS73=1),1,0)*BU$2</f>
        <v>0</v>
      </c>
      <c r="BV73">
        <f>IF(AND(A_kon_H1!BS73=0,A_kon_H1!BT73=1),1,0)*BV$2</f>
        <v>0</v>
      </c>
      <c r="BW73">
        <f>IF(AND(A_kon_H1!BT73=0,A_kon_H1!BU73=1),1,0)*BW$2</f>
        <v>0</v>
      </c>
      <c r="BX73">
        <f>IF(AND(A_kon_H1!BU73=0,A_kon_H1!BV73=1),1,0)*BX$2</f>
        <v>0</v>
      </c>
      <c r="BY73">
        <f>IF(AND(A_kon_H1!BV73=0,A_kon_H1!BW73=1),1,0)*BY$2</f>
        <v>0</v>
      </c>
      <c r="BZ73">
        <f>IF(AND(A_kon_H1!BW73=0,A_kon_H1!BX73=1),1,0)*BZ$2</f>
        <v>0</v>
      </c>
      <c r="CA73">
        <f>IF(AND(A_kon_H1!BX73=0,A_kon_H1!BY73=1),1,0)*CA$2</f>
        <v>0</v>
      </c>
      <c r="CB73">
        <f>IF(AND(A_kon_H1!BY73=0,A_kon_H1!BZ73=1),1,0)*CB$2</f>
        <v>0</v>
      </c>
      <c r="CC73">
        <f>IF(AND(A_kon_H1!BZ73=0,A_kon_H1!CA73=1),1,0)*CC$2</f>
        <v>0</v>
      </c>
      <c r="CD73">
        <f>IF(AND(A_kon_H1!CA73=0,A_kon_H1!CB73=1),1,0)*CD$2</f>
        <v>0</v>
      </c>
      <c r="CE73">
        <f>IF(AND(A_kon_H1!CB73=0,A_kon_H1!CC73=1),1,0)*CE$2</f>
        <v>0</v>
      </c>
      <c r="CF73">
        <f>IF(AND(A_kon_H1!CC73=0,A_kon_H1!CD73=1),1,0)*CF$2</f>
        <v>0</v>
      </c>
      <c r="CG73">
        <f>IF(AND(A_kon_H1!CD73=0,A_kon_H1!CE73=1),1,0)*CG$2</f>
        <v>0</v>
      </c>
      <c r="CH73">
        <f>IF(AND(A_kon_H1!CE73=0,A_kon_H1!CF73=1),1,0)*CH$2</f>
        <v>0</v>
      </c>
      <c r="CI73">
        <f>IF(AND(A_kon_H1!CF73=0,A_kon_H1!CG73=1),1,0)*CI$2</f>
        <v>0</v>
      </c>
      <c r="CJ73">
        <f>IF(AND(A_kon_H1!CG73=0,A_kon_H1!CH73=1),1,0)*CJ$2</f>
        <v>0</v>
      </c>
      <c r="CK73">
        <f>IF(AND(A_kon_H1!CH73=0,A_kon_H1!CI73=1),1,0)*CK$2</f>
        <v>0</v>
      </c>
      <c r="CL73">
        <f>IF(AND(A_kon_H1!CI73=0,A_kon_H1!CJ73=1),1,0)*CL$2</f>
        <v>0</v>
      </c>
      <c r="CM73">
        <f>IF(AND(A_kon_H1!CJ73=0,A_kon_H1!CK73=1),1,0)*CM$2</f>
        <v>0</v>
      </c>
      <c r="CN73">
        <f>IF(AND(A_kon_H1!CK73=0,A_kon_H1!CL73=1),1,0)*CN$2</f>
        <v>0</v>
      </c>
      <c r="CO73">
        <f>IF(AND(A_kon_H1!CL73=0,A_kon_H1!CM73=1),1,0)*CO$2</f>
        <v>0</v>
      </c>
      <c r="CP73">
        <f>IF(AND(A_kon_H1!CM73=0,A_kon_H1!CN73=1),1,0)*CP$2</f>
        <v>0</v>
      </c>
      <c r="CQ73">
        <f>IF(AND(A_kon_H1!CN73=0,A_kon_H1!CO73=1),1,0)*CQ$2</f>
        <v>0</v>
      </c>
      <c r="CR73">
        <f>IF(AND(A_kon_H1!CO73=0,A_kon_H1!CP73=1),1,0)*CR$2</f>
        <v>0</v>
      </c>
      <c r="CS73">
        <f>IF(AND(A_kon_H1!CP73=0,A_kon_H1!CQ73=1),1,0)*CS$2</f>
        <v>0</v>
      </c>
      <c r="CT73">
        <f>IF(AND(A_kon_H1!CQ73=0,A_kon_H1!CR73=1),1,0)*CT$2</f>
        <v>0</v>
      </c>
      <c r="CU73">
        <f>IF(AND(A_kon_H1!CR73=0,A_kon_H1!CS73=1),1,0)*CU$2</f>
        <v>0</v>
      </c>
      <c r="CV73">
        <f>IF(AND(A_kon_H1!CS73=0,A_kon_H1!CT73=1),1,0)*CV$2</f>
        <v>0</v>
      </c>
      <c r="CW73">
        <f>IF(AND(A_kon_H1!CT73=0,A_kon_H1!CU73=1),1,0)*CW$2</f>
        <v>0</v>
      </c>
      <c r="CX73">
        <f>IF(AND(A_kon_H1!CU73=0,A_kon_H1!CV73=1),1,0)*CX$2</f>
        <v>0</v>
      </c>
      <c r="CY73">
        <f>IF(AND(A_kon_H1!CV73=0,A_kon_H1!CW73=1),1,0)*CY$2</f>
        <v>0</v>
      </c>
      <c r="CZ73">
        <f>IF(AND(A_kon_H1!CW73=0,A_kon_H1!CX73=1),1,0)*CZ$2</f>
        <v>0</v>
      </c>
    </row>
    <row r="74" spans="1:104" x14ac:dyDescent="0.25">
      <c r="A74" s="6">
        <v>213.00361681883285</v>
      </c>
      <c r="B74" s="6">
        <f t="shared" si="1"/>
        <v>193.5</v>
      </c>
      <c r="C74" s="4">
        <f>(A74/$E$2)^($B$1-1)-(B74/$E$2)^($B$1-1)</f>
        <v>1.2576662426020686E-2</v>
      </c>
      <c r="E74">
        <f>IF(AND(A_kon_H1!B74=0,A_kon_H1!C74=1),1,0)*E$2</f>
        <v>0</v>
      </c>
      <c r="F74">
        <f>IF(AND(A_kon_H1!C74=0,A_kon_H1!D74=1),1,0)*F$2</f>
        <v>0</v>
      </c>
      <c r="G74">
        <f>IF(AND(A_kon_H1!D74=0,A_kon_H1!E74=1),1,0)*G$2</f>
        <v>0</v>
      </c>
      <c r="H74">
        <f>IF(AND(A_kon_H1!E74=0,A_kon_H1!F74=1),1,0)*H$2</f>
        <v>193.5</v>
      </c>
      <c r="I74">
        <f>IF(AND(A_kon_H1!F74=0,A_kon_H1!G74=1),1,0)*I$2</f>
        <v>0</v>
      </c>
      <c r="J74">
        <f>IF(AND(A_kon_H1!G74=0,A_kon_H1!H74=1),1,0)*J$2</f>
        <v>0</v>
      </c>
      <c r="K74">
        <f>IF(AND(A_kon_H1!H74=0,A_kon_H1!I74=1),1,0)*K$2</f>
        <v>0</v>
      </c>
      <c r="L74">
        <f>IF(AND(A_kon_H1!I74=0,A_kon_H1!J74=1),1,0)*L$2</f>
        <v>0</v>
      </c>
      <c r="M74">
        <f>IF(AND(A_kon_H1!J74=0,A_kon_H1!K74=1),1,0)*M$2</f>
        <v>0</v>
      </c>
      <c r="N74">
        <f>IF(AND(A_kon_H1!K74=0,A_kon_H1!L74=1),1,0)*N$2</f>
        <v>0</v>
      </c>
      <c r="O74">
        <f>IF(AND(A_kon_H1!L74=0,A_kon_H1!M74=1),1,0)*O$2</f>
        <v>0</v>
      </c>
      <c r="P74">
        <f>IF(AND(A_kon_H1!M74=0,A_kon_H1!N74=1),1,0)*P$2</f>
        <v>0</v>
      </c>
      <c r="Q74">
        <f>IF(AND(A_kon_H1!N74=0,A_kon_H1!O74=1),1,0)*Q$2</f>
        <v>0</v>
      </c>
      <c r="R74">
        <f>IF(AND(A_kon_H1!O74=0,A_kon_H1!P74=1),1,0)*R$2</f>
        <v>0</v>
      </c>
      <c r="S74">
        <f>IF(AND(A_kon_H1!P74=0,A_kon_H1!Q74=1),1,0)*S$2</f>
        <v>0</v>
      </c>
      <c r="T74">
        <f>IF(AND(A_kon_H1!Q74=0,A_kon_H1!R74=1),1,0)*T$2</f>
        <v>0</v>
      </c>
      <c r="U74">
        <f>IF(AND(A_kon_H1!R74=0,A_kon_H1!S74=1),1,0)*U$2</f>
        <v>0</v>
      </c>
      <c r="V74">
        <f>IF(AND(A_kon_H1!S74=0,A_kon_H1!T74=1),1,0)*V$2</f>
        <v>0</v>
      </c>
      <c r="W74">
        <f>IF(AND(A_kon_H1!T74=0,A_kon_H1!U74=1),1,0)*W$2</f>
        <v>0</v>
      </c>
      <c r="X74">
        <f>IF(AND(A_kon_H1!U74=0,A_kon_H1!V74=1),1,0)*X$2</f>
        <v>0</v>
      </c>
      <c r="Y74">
        <f>IF(AND(A_kon_H1!V74=0,A_kon_H1!W74=1),1,0)*Y$2</f>
        <v>0</v>
      </c>
      <c r="Z74">
        <f>IF(AND(A_kon_H1!W74=0,A_kon_H1!X74=1),1,0)*Z$2</f>
        <v>0</v>
      </c>
      <c r="AA74">
        <f>IF(AND(A_kon_H1!X74=0,A_kon_H1!Y74=1),1,0)*AA$2</f>
        <v>0</v>
      </c>
      <c r="AB74">
        <f>IF(AND(A_kon_H1!Y74=0,A_kon_H1!Z74=1),1,0)*AB$2</f>
        <v>0</v>
      </c>
      <c r="AC74">
        <f>IF(AND(A_kon_H1!Z74=0,A_kon_H1!AA74=1),1,0)*AC$2</f>
        <v>0</v>
      </c>
      <c r="AD74">
        <f>IF(AND(A_kon_H1!AA74=0,A_kon_H1!AB74=1),1,0)*AD$2</f>
        <v>0</v>
      </c>
      <c r="AE74">
        <f>IF(AND(A_kon_H1!AB74=0,A_kon_H1!AC74=1),1,0)*AE$2</f>
        <v>0</v>
      </c>
      <c r="AF74">
        <f>IF(AND(A_kon_H1!AC74=0,A_kon_H1!AD74=1),1,0)*AF$2</f>
        <v>0</v>
      </c>
      <c r="AG74">
        <f>IF(AND(A_kon_H1!AD74=0,A_kon_H1!AE74=1),1,0)*AG$2</f>
        <v>0</v>
      </c>
      <c r="AH74">
        <f>IF(AND(A_kon_H1!AE74=0,A_kon_H1!AF74=1),1,0)*AH$2</f>
        <v>0</v>
      </c>
      <c r="AI74">
        <f>IF(AND(A_kon_H1!AF74=0,A_kon_H1!AG74=1),1,0)*AI$2</f>
        <v>0</v>
      </c>
      <c r="AJ74">
        <f>IF(AND(A_kon_H1!AG74=0,A_kon_H1!AH74=1),1,0)*AJ$2</f>
        <v>0</v>
      </c>
      <c r="AK74">
        <f>IF(AND(A_kon_H1!AH74=0,A_kon_H1!AI74=1),1,0)*AK$2</f>
        <v>0</v>
      </c>
      <c r="AL74">
        <f>IF(AND(A_kon_H1!AI74=0,A_kon_H1!AJ74=1),1,0)*AL$2</f>
        <v>0</v>
      </c>
      <c r="AM74">
        <f>IF(AND(A_kon_H1!AJ74=0,A_kon_H1!AK74=1),1,0)*AM$2</f>
        <v>0</v>
      </c>
      <c r="AN74">
        <f>IF(AND(A_kon_H1!AK74=0,A_kon_H1!AL74=1),1,0)*AN$2</f>
        <v>0</v>
      </c>
      <c r="AO74">
        <f>IF(AND(A_kon_H1!AL74=0,A_kon_H1!AM74=1),1,0)*AO$2</f>
        <v>0</v>
      </c>
      <c r="AP74">
        <f>IF(AND(A_kon_H1!AM74=0,A_kon_H1!AN74=1),1,0)*AP$2</f>
        <v>0</v>
      </c>
      <c r="AQ74">
        <f>IF(AND(A_kon_H1!AN74=0,A_kon_H1!AO74=1),1,0)*AQ$2</f>
        <v>0</v>
      </c>
      <c r="AR74">
        <f>IF(AND(A_kon_H1!AO74=0,A_kon_H1!AP74=1),1,0)*AR$2</f>
        <v>0</v>
      </c>
      <c r="AS74">
        <f>IF(AND(A_kon_H1!AP74=0,A_kon_H1!AQ74=1),1,0)*AS$2</f>
        <v>0</v>
      </c>
      <c r="AT74">
        <f>IF(AND(A_kon_H1!AQ74=0,A_kon_H1!AR74=1),1,0)*AT$2</f>
        <v>0</v>
      </c>
      <c r="AU74">
        <f>IF(AND(A_kon_H1!AR74=0,A_kon_H1!AS74=1),1,0)*AU$2</f>
        <v>0</v>
      </c>
      <c r="AV74">
        <f>IF(AND(A_kon_H1!AS74=0,A_kon_H1!AT74=1),1,0)*AV$2</f>
        <v>0</v>
      </c>
      <c r="AW74">
        <f>IF(AND(A_kon_H1!AT74=0,A_kon_H1!AU74=1),1,0)*AW$2</f>
        <v>0</v>
      </c>
      <c r="AX74">
        <f>IF(AND(A_kon_H1!AU74=0,A_kon_H1!AV74=1),1,0)*AX$2</f>
        <v>0</v>
      </c>
      <c r="AY74">
        <f>IF(AND(A_kon_H1!AV74=0,A_kon_H1!AW74=1),1,0)*AY$2</f>
        <v>0</v>
      </c>
      <c r="AZ74">
        <f>IF(AND(A_kon_H1!AW74=0,A_kon_H1!AX74=1),1,0)*AZ$2</f>
        <v>0</v>
      </c>
      <c r="BA74">
        <f>IF(AND(A_kon_H1!AX74=0,A_kon_H1!AY74=1),1,0)*BA$2</f>
        <v>0</v>
      </c>
      <c r="BB74">
        <f>IF(AND(A_kon_H1!AY74=0,A_kon_H1!AZ74=1),1,0)*BB$2</f>
        <v>0</v>
      </c>
      <c r="BC74">
        <f>IF(AND(A_kon_H1!AZ74=0,A_kon_H1!BA74=1),1,0)*BC$2</f>
        <v>0</v>
      </c>
      <c r="BD74">
        <f>IF(AND(A_kon_H1!BA74=0,A_kon_H1!BB74=1),1,0)*BD$2</f>
        <v>0</v>
      </c>
      <c r="BE74">
        <f>IF(AND(A_kon_H1!BB74=0,A_kon_H1!BC74=1),1,0)*BE$2</f>
        <v>0</v>
      </c>
      <c r="BF74">
        <f>IF(AND(A_kon_H1!BC74=0,A_kon_H1!BD74=1),1,0)*BF$2</f>
        <v>0</v>
      </c>
      <c r="BG74">
        <f>IF(AND(A_kon_H1!BD74=0,A_kon_H1!BE74=1),1,0)*BG$2</f>
        <v>0</v>
      </c>
      <c r="BH74">
        <f>IF(AND(A_kon_H1!BE74=0,A_kon_H1!BF74=1),1,0)*BH$2</f>
        <v>0</v>
      </c>
      <c r="BI74">
        <f>IF(AND(A_kon_H1!BF74=0,A_kon_H1!BG74=1),1,0)*BI$2</f>
        <v>0</v>
      </c>
      <c r="BJ74">
        <f>IF(AND(A_kon_H1!BG74=0,A_kon_H1!BH74=1),1,0)*BJ$2</f>
        <v>0</v>
      </c>
      <c r="BK74">
        <f>IF(AND(A_kon_H1!BH74=0,A_kon_H1!BI74=1),1,0)*BK$2</f>
        <v>0</v>
      </c>
      <c r="BL74">
        <f>IF(AND(A_kon_H1!BI74=0,A_kon_H1!BJ74=1),1,0)*BL$2</f>
        <v>0</v>
      </c>
      <c r="BM74">
        <f>IF(AND(A_kon_H1!BJ74=0,A_kon_H1!BK74=1),1,0)*BM$2</f>
        <v>0</v>
      </c>
      <c r="BN74">
        <f>IF(AND(A_kon_H1!BK74=0,A_kon_H1!BL74=1),1,0)*BN$2</f>
        <v>0</v>
      </c>
      <c r="BO74">
        <f>IF(AND(A_kon_H1!BL74=0,A_kon_H1!BM74=1),1,0)*BO$2</f>
        <v>0</v>
      </c>
      <c r="BP74">
        <f>IF(AND(A_kon_H1!BM74=0,A_kon_H1!BN74=1),1,0)*BP$2</f>
        <v>0</v>
      </c>
      <c r="BQ74">
        <f>IF(AND(A_kon_H1!BN74=0,A_kon_H1!BO74=1),1,0)*BQ$2</f>
        <v>0</v>
      </c>
      <c r="BR74">
        <f>IF(AND(A_kon_H1!BO74=0,A_kon_H1!BP74=1),1,0)*BR$2</f>
        <v>0</v>
      </c>
      <c r="BS74">
        <f>IF(AND(A_kon_H1!BP74=0,A_kon_H1!BQ74=1),1,0)*BS$2</f>
        <v>0</v>
      </c>
      <c r="BT74">
        <f>IF(AND(A_kon_H1!BQ74=0,A_kon_H1!BR74=1),1,0)*BT$2</f>
        <v>0</v>
      </c>
      <c r="BU74">
        <f>IF(AND(A_kon_H1!BR74=0,A_kon_H1!BS74=1),1,0)*BU$2</f>
        <v>0</v>
      </c>
      <c r="BV74">
        <f>IF(AND(A_kon_H1!BS74=0,A_kon_H1!BT74=1),1,0)*BV$2</f>
        <v>0</v>
      </c>
      <c r="BW74">
        <f>IF(AND(A_kon_H1!BT74=0,A_kon_H1!BU74=1),1,0)*BW$2</f>
        <v>0</v>
      </c>
      <c r="BX74">
        <f>IF(AND(A_kon_H1!BU74=0,A_kon_H1!BV74=1),1,0)*BX$2</f>
        <v>0</v>
      </c>
      <c r="BY74">
        <f>IF(AND(A_kon_H1!BV74=0,A_kon_H1!BW74=1),1,0)*BY$2</f>
        <v>0</v>
      </c>
      <c r="BZ74">
        <f>IF(AND(A_kon_H1!BW74=0,A_kon_H1!BX74=1),1,0)*BZ$2</f>
        <v>0</v>
      </c>
      <c r="CA74">
        <f>IF(AND(A_kon_H1!BX74=0,A_kon_H1!BY74=1),1,0)*CA$2</f>
        <v>0</v>
      </c>
      <c r="CB74">
        <f>IF(AND(A_kon_H1!BY74=0,A_kon_H1!BZ74=1),1,0)*CB$2</f>
        <v>0</v>
      </c>
      <c r="CC74">
        <f>IF(AND(A_kon_H1!BZ74=0,A_kon_H1!CA74=1),1,0)*CC$2</f>
        <v>0</v>
      </c>
      <c r="CD74">
        <f>IF(AND(A_kon_H1!CA74=0,A_kon_H1!CB74=1),1,0)*CD$2</f>
        <v>0</v>
      </c>
      <c r="CE74">
        <f>IF(AND(A_kon_H1!CB74=0,A_kon_H1!CC74=1),1,0)*CE$2</f>
        <v>0</v>
      </c>
      <c r="CF74">
        <f>IF(AND(A_kon_H1!CC74=0,A_kon_H1!CD74=1),1,0)*CF$2</f>
        <v>0</v>
      </c>
      <c r="CG74">
        <f>IF(AND(A_kon_H1!CD74=0,A_kon_H1!CE74=1),1,0)*CG$2</f>
        <v>0</v>
      </c>
      <c r="CH74">
        <f>IF(AND(A_kon_H1!CE74=0,A_kon_H1!CF74=1),1,0)*CH$2</f>
        <v>0</v>
      </c>
      <c r="CI74">
        <f>IF(AND(A_kon_H1!CF74=0,A_kon_H1!CG74=1),1,0)*CI$2</f>
        <v>0</v>
      </c>
      <c r="CJ74">
        <f>IF(AND(A_kon_H1!CG74=0,A_kon_H1!CH74=1),1,0)*CJ$2</f>
        <v>0</v>
      </c>
      <c r="CK74">
        <f>IF(AND(A_kon_H1!CH74=0,A_kon_H1!CI74=1),1,0)*CK$2</f>
        <v>0</v>
      </c>
      <c r="CL74">
        <f>IF(AND(A_kon_H1!CI74=0,A_kon_H1!CJ74=1),1,0)*CL$2</f>
        <v>0</v>
      </c>
      <c r="CM74">
        <f>IF(AND(A_kon_H1!CJ74=0,A_kon_H1!CK74=1),1,0)*CM$2</f>
        <v>0</v>
      </c>
      <c r="CN74">
        <f>IF(AND(A_kon_H1!CK74=0,A_kon_H1!CL74=1),1,0)*CN$2</f>
        <v>0</v>
      </c>
      <c r="CO74">
        <f>IF(AND(A_kon_H1!CL74=0,A_kon_H1!CM74=1),1,0)*CO$2</f>
        <v>0</v>
      </c>
      <c r="CP74">
        <f>IF(AND(A_kon_H1!CM74=0,A_kon_H1!CN74=1),1,0)*CP$2</f>
        <v>0</v>
      </c>
      <c r="CQ74">
        <f>IF(AND(A_kon_H1!CN74=0,A_kon_H1!CO74=1),1,0)*CQ$2</f>
        <v>0</v>
      </c>
      <c r="CR74">
        <f>IF(AND(A_kon_H1!CO74=0,A_kon_H1!CP74=1),1,0)*CR$2</f>
        <v>0</v>
      </c>
      <c r="CS74">
        <f>IF(AND(A_kon_H1!CP74=0,A_kon_H1!CQ74=1),1,0)*CS$2</f>
        <v>0</v>
      </c>
      <c r="CT74">
        <f>IF(AND(A_kon_H1!CQ74=0,A_kon_H1!CR74=1),1,0)*CT$2</f>
        <v>0</v>
      </c>
      <c r="CU74">
        <f>IF(AND(A_kon_H1!CR74=0,A_kon_H1!CS74=1),1,0)*CU$2</f>
        <v>0</v>
      </c>
      <c r="CV74">
        <f>IF(AND(A_kon_H1!CS74=0,A_kon_H1!CT74=1),1,0)*CV$2</f>
        <v>0</v>
      </c>
      <c r="CW74">
        <f>IF(AND(A_kon_H1!CT74=0,A_kon_H1!CU74=1),1,0)*CW$2</f>
        <v>0</v>
      </c>
      <c r="CX74">
        <f>IF(AND(A_kon_H1!CU74=0,A_kon_H1!CV74=1),1,0)*CX$2</f>
        <v>0</v>
      </c>
      <c r="CY74">
        <f>IF(AND(A_kon_H1!CV74=0,A_kon_H1!CW74=1),1,0)*CY$2</f>
        <v>0</v>
      </c>
      <c r="CZ74">
        <f>IF(AND(A_kon_H1!CW74=0,A_kon_H1!CX74=1),1,0)*CZ$2</f>
        <v>0</v>
      </c>
    </row>
    <row r="75" spans="1:104" x14ac:dyDescent="0.25">
      <c r="A75" s="6" t="str">
        <v xml:space="preserve"> </v>
      </c>
      <c r="B75" s="6"/>
      <c r="C75" s="4"/>
    </row>
    <row r="76" spans="1:104" x14ac:dyDescent="0.25">
      <c r="A76" s="6">
        <v>213.00474324741285</v>
      </c>
      <c r="B76" s="6">
        <f t="shared" si="1"/>
        <v>193.5</v>
      </c>
      <c r="C76" s="4">
        <f>(A76/$E$2)^($B$1-1)-(B76/$E$2)^($B$1-1)</f>
        <v>1.2577496522800317E-2</v>
      </c>
      <c r="E76">
        <f>IF(AND(A_kon_H1!B76=0,A_kon_H1!C76=1),1,0)*E$2</f>
        <v>0</v>
      </c>
      <c r="F76">
        <f>IF(AND(A_kon_H1!C76=0,A_kon_H1!D76=1),1,0)*F$2</f>
        <v>0</v>
      </c>
      <c r="G76">
        <f>IF(AND(A_kon_H1!D76=0,A_kon_H1!E76=1),1,0)*G$2</f>
        <v>0</v>
      </c>
      <c r="H76">
        <f>IF(AND(A_kon_H1!E76=0,A_kon_H1!F76=1),1,0)*H$2</f>
        <v>193.5</v>
      </c>
      <c r="I76">
        <f>IF(AND(A_kon_H1!F76=0,A_kon_H1!G76=1),1,0)*I$2</f>
        <v>0</v>
      </c>
      <c r="J76">
        <f>IF(AND(A_kon_H1!G76=0,A_kon_H1!H76=1),1,0)*J$2</f>
        <v>0</v>
      </c>
      <c r="K76">
        <f>IF(AND(A_kon_H1!H76=0,A_kon_H1!I76=1),1,0)*K$2</f>
        <v>0</v>
      </c>
      <c r="L76">
        <f>IF(AND(A_kon_H1!I76=0,A_kon_H1!J76=1),1,0)*L$2</f>
        <v>0</v>
      </c>
      <c r="M76">
        <f>IF(AND(A_kon_H1!J76=0,A_kon_H1!K76=1),1,0)*M$2</f>
        <v>0</v>
      </c>
      <c r="N76">
        <f>IF(AND(A_kon_H1!K76=0,A_kon_H1!L76=1),1,0)*N$2</f>
        <v>0</v>
      </c>
      <c r="O76">
        <f>IF(AND(A_kon_H1!L76=0,A_kon_H1!M76=1),1,0)*O$2</f>
        <v>0</v>
      </c>
      <c r="P76">
        <f>IF(AND(A_kon_H1!M76=0,A_kon_H1!N76=1),1,0)*P$2</f>
        <v>0</v>
      </c>
      <c r="Q76">
        <f>IF(AND(A_kon_H1!N76=0,A_kon_H1!O76=1),1,0)*Q$2</f>
        <v>0</v>
      </c>
      <c r="R76">
        <f>IF(AND(A_kon_H1!O76=0,A_kon_H1!P76=1),1,0)*R$2</f>
        <v>0</v>
      </c>
      <c r="S76">
        <f>IF(AND(A_kon_H1!P76=0,A_kon_H1!Q76=1),1,0)*S$2</f>
        <v>0</v>
      </c>
      <c r="T76">
        <f>IF(AND(A_kon_H1!Q76=0,A_kon_H1!R76=1),1,0)*T$2</f>
        <v>0</v>
      </c>
      <c r="U76">
        <f>IF(AND(A_kon_H1!R76=0,A_kon_H1!S76=1),1,0)*U$2</f>
        <v>0</v>
      </c>
      <c r="V76">
        <f>IF(AND(A_kon_H1!S76=0,A_kon_H1!T76=1),1,0)*V$2</f>
        <v>0</v>
      </c>
      <c r="W76">
        <f>IF(AND(A_kon_H1!T76=0,A_kon_H1!U76=1),1,0)*W$2</f>
        <v>0</v>
      </c>
      <c r="X76">
        <f>IF(AND(A_kon_H1!U76=0,A_kon_H1!V76=1),1,0)*X$2</f>
        <v>0</v>
      </c>
      <c r="Y76">
        <f>IF(AND(A_kon_H1!V76=0,A_kon_H1!W76=1),1,0)*Y$2</f>
        <v>0</v>
      </c>
      <c r="Z76">
        <f>IF(AND(A_kon_H1!W76=0,A_kon_H1!X76=1),1,0)*Z$2</f>
        <v>0</v>
      </c>
      <c r="AA76">
        <f>IF(AND(A_kon_H1!X76=0,A_kon_H1!Y76=1),1,0)*AA$2</f>
        <v>0</v>
      </c>
      <c r="AB76">
        <f>IF(AND(A_kon_H1!Y76=0,A_kon_H1!Z76=1),1,0)*AB$2</f>
        <v>0</v>
      </c>
      <c r="AC76">
        <f>IF(AND(A_kon_H1!Z76=0,A_kon_H1!AA76=1),1,0)*AC$2</f>
        <v>0</v>
      </c>
      <c r="AD76">
        <f>IF(AND(A_kon_H1!AA76=0,A_kon_H1!AB76=1),1,0)*AD$2</f>
        <v>0</v>
      </c>
      <c r="AE76">
        <f>IF(AND(A_kon_H1!AB76=0,A_kon_H1!AC76=1),1,0)*AE$2</f>
        <v>0</v>
      </c>
      <c r="AF76">
        <f>IF(AND(A_kon_H1!AC76=0,A_kon_H1!AD76=1),1,0)*AF$2</f>
        <v>0</v>
      </c>
      <c r="AG76">
        <f>IF(AND(A_kon_H1!AD76=0,A_kon_H1!AE76=1),1,0)*AG$2</f>
        <v>0</v>
      </c>
      <c r="AH76">
        <f>IF(AND(A_kon_H1!AE76=0,A_kon_H1!AF76=1),1,0)*AH$2</f>
        <v>0</v>
      </c>
      <c r="AI76">
        <f>IF(AND(A_kon_H1!AF76=0,A_kon_H1!AG76=1),1,0)*AI$2</f>
        <v>0</v>
      </c>
      <c r="AJ76">
        <f>IF(AND(A_kon_H1!AG76=0,A_kon_H1!AH76=1),1,0)*AJ$2</f>
        <v>0</v>
      </c>
      <c r="AK76">
        <f>IF(AND(A_kon_H1!AH76=0,A_kon_H1!AI76=1),1,0)*AK$2</f>
        <v>0</v>
      </c>
      <c r="AL76">
        <f>IF(AND(A_kon_H1!AI76=0,A_kon_H1!AJ76=1),1,0)*AL$2</f>
        <v>0</v>
      </c>
      <c r="AM76">
        <f>IF(AND(A_kon_H1!AJ76=0,A_kon_H1!AK76=1),1,0)*AM$2</f>
        <v>0</v>
      </c>
      <c r="AN76">
        <f>IF(AND(A_kon_H1!AK76=0,A_kon_H1!AL76=1),1,0)*AN$2</f>
        <v>0</v>
      </c>
      <c r="AO76">
        <f>IF(AND(A_kon_H1!AL76=0,A_kon_H1!AM76=1),1,0)*AO$2</f>
        <v>0</v>
      </c>
      <c r="AP76">
        <f>IF(AND(A_kon_H1!AM76=0,A_kon_H1!AN76=1),1,0)*AP$2</f>
        <v>0</v>
      </c>
      <c r="AQ76">
        <f>IF(AND(A_kon_H1!AN76=0,A_kon_H1!AO76=1),1,0)*AQ$2</f>
        <v>0</v>
      </c>
      <c r="AR76">
        <f>IF(AND(A_kon_H1!AO76=0,A_kon_H1!AP76=1),1,0)*AR$2</f>
        <v>0</v>
      </c>
      <c r="AS76">
        <f>IF(AND(A_kon_H1!AP76=0,A_kon_H1!AQ76=1),1,0)*AS$2</f>
        <v>0</v>
      </c>
      <c r="AT76">
        <f>IF(AND(A_kon_H1!AQ76=0,A_kon_H1!AR76=1),1,0)*AT$2</f>
        <v>0</v>
      </c>
      <c r="AU76">
        <f>IF(AND(A_kon_H1!AR76=0,A_kon_H1!AS76=1),1,0)*AU$2</f>
        <v>0</v>
      </c>
      <c r="AV76">
        <f>IF(AND(A_kon_H1!AS76=0,A_kon_H1!AT76=1),1,0)*AV$2</f>
        <v>0</v>
      </c>
      <c r="AW76">
        <f>IF(AND(A_kon_H1!AT76=0,A_kon_H1!AU76=1),1,0)*AW$2</f>
        <v>0</v>
      </c>
      <c r="AX76">
        <f>IF(AND(A_kon_H1!AU76=0,A_kon_H1!AV76=1),1,0)*AX$2</f>
        <v>0</v>
      </c>
      <c r="AY76">
        <f>IF(AND(A_kon_H1!AV76=0,A_kon_H1!AW76=1),1,0)*AY$2</f>
        <v>0</v>
      </c>
      <c r="AZ76">
        <f>IF(AND(A_kon_H1!AW76=0,A_kon_H1!AX76=1),1,0)*AZ$2</f>
        <v>0</v>
      </c>
      <c r="BA76">
        <f>IF(AND(A_kon_H1!AX76=0,A_kon_H1!AY76=1),1,0)*BA$2</f>
        <v>0</v>
      </c>
      <c r="BB76">
        <f>IF(AND(A_kon_H1!AY76=0,A_kon_H1!AZ76=1),1,0)*BB$2</f>
        <v>0</v>
      </c>
      <c r="BC76">
        <f>IF(AND(A_kon_H1!AZ76=0,A_kon_H1!BA76=1),1,0)*BC$2</f>
        <v>0</v>
      </c>
      <c r="BD76">
        <f>IF(AND(A_kon_H1!BA76=0,A_kon_H1!BB76=1),1,0)*BD$2</f>
        <v>0</v>
      </c>
      <c r="BE76">
        <f>IF(AND(A_kon_H1!BB76=0,A_kon_H1!BC76=1),1,0)*BE$2</f>
        <v>0</v>
      </c>
      <c r="BF76">
        <f>IF(AND(A_kon_H1!BC76=0,A_kon_H1!BD76=1),1,0)*BF$2</f>
        <v>0</v>
      </c>
      <c r="BG76">
        <f>IF(AND(A_kon_H1!BD76=0,A_kon_H1!BE76=1),1,0)*BG$2</f>
        <v>0</v>
      </c>
      <c r="BH76">
        <f>IF(AND(A_kon_H1!BE76=0,A_kon_H1!BF76=1),1,0)*BH$2</f>
        <v>0</v>
      </c>
      <c r="BI76">
        <f>IF(AND(A_kon_H1!BF76=0,A_kon_H1!BG76=1),1,0)*BI$2</f>
        <v>0</v>
      </c>
      <c r="BJ76">
        <f>IF(AND(A_kon_H1!BG76=0,A_kon_H1!BH76=1),1,0)*BJ$2</f>
        <v>0</v>
      </c>
      <c r="BK76">
        <f>IF(AND(A_kon_H1!BH76=0,A_kon_H1!BI76=1),1,0)*BK$2</f>
        <v>0</v>
      </c>
      <c r="BL76">
        <f>IF(AND(A_kon_H1!BI76=0,A_kon_H1!BJ76=1),1,0)*BL$2</f>
        <v>0</v>
      </c>
      <c r="BM76">
        <f>IF(AND(A_kon_H1!BJ76=0,A_kon_H1!BK76=1),1,0)*BM$2</f>
        <v>0</v>
      </c>
      <c r="BN76">
        <f>IF(AND(A_kon_H1!BK76=0,A_kon_H1!BL76=1),1,0)*BN$2</f>
        <v>0</v>
      </c>
      <c r="BO76">
        <f>IF(AND(A_kon_H1!BL76=0,A_kon_H1!BM76=1),1,0)*BO$2</f>
        <v>0</v>
      </c>
      <c r="BP76">
        <f>IF(AND(A_kon_H1!BM76=0,A_kon_H1!BN76=1),1,0)*BP$2</f>
        <v>0</v>
      </c>
      <c r="BQ76">
        <f>IF(AND(A_kon_H1!BN76=0,A_kon_H1!BO76=1),1,0)*BQ$2</f>
        <v>0</v>
      </c>
      <c r="BR76">
        <f>IF(AND(A_kon_H1!BO76=0,A_kon_H1!BP76=1),1,0)*BR$2</f>
        <v>0</v>
      </c>
      <c r="BS76">
        <f>IF(AND(A_kon_H1!BP76=0,A_kon_H1!BQ76=1),1,0)*BS$2</f>
        <v>0</v>
      </c>
      <c r="BT76">
        <f>IF(AND(A_kon_H1!BQ76=0,A_kon_H1!BR76=1),1,0)*BT$2</f>
        <v>0</v>
      </c>
      <c r="BU76">
        <f>IF(AND(A_kon_H1!BR76=0,A_kon_H1!BS76=1),1,0)*BU$2</f>
        <v>0</v>
      </c>
      <c r="BV76">
        <f>IF(AND(A_kon_H1!BS76=0,A_kon_H1!BT76=1),1,0)*BV$2</f>
        <v>0</v>
      </c>
      <c r="BW76">
        <f>IF(AND(A_kon_H1!BT76=0,A_kon_H1!BU76=1),1,0)*BW$2</f>
        <v>0</v>
      </c>
      <c r="BX76">
        <f>IF(AND(A_kon_H1!BU76=0,A_kon_H1!BV76=1),1,0)*BX$2</f>
        <v>0</v>
      </c>
      <c r="BY76">
        <f>IF(AND(A_kon_H1!BV76=0,A_kon_H1!BW76=1),1,0)*BY$2</f>
        <v>0</v>
      </c>
      <c r="BZ76">
        <f>IF(AND(A_kon_H1!BW76=0,A_kon_H1!BX76=1),1,0)*BZ$2</f>
        <v>0</v>
      </c>
      <c r="CA76">
        <f>IF(AND(A_kon_H1!BX76=0,A_kon_H1!BY76=1),1,0)*CA$2</f>
        <v>0</v>
      </c>
      <c r="CB76">
        <f>IF(AND(A_kon_H1!BY76=0,A_kon_H1!BZ76=1),1,0)*CB$2</f>
        <v>0</v>
      </c>
      <c r="CC76">
        <f>IF(AND(A_kon_H1!BZ76=0,A_kon_H1!CA76=1),1,0)*CC$2</f>
        <v>0</v>
      </c>
      <c r="CD76">
        <f>IF(AND(A_kon_H1!CA76=0,A_kon_H1!CB76=1),1,0)*CD$2</f>
        <v>0</v>
      </c>
      <c r="CE76">
        <f>IF(AND(A_kon_H1!CB76=0,A_kon_H1!CC76=1),1,0)*CE$2</f>
        <v>0</v>
      </c>
      <c r="CF76">
        <f>IF(AND(A_kon_H1!CC76=0,A_kon_H1!CD76=1),1,0)*CF$2</f>
        <v>0</v>
      </c>
      <c r="CG76">
        <f>IF(AND(A_kon_H1!CD76=0,A_kon_H1!CE76=1),1,0)*CG$2</f>
        <v>0</v>
      </c>
      <c r="CH76">
        <f>IF(AND(A_kon_H1!CE76=0,A_kon_H1!CF76=1),1,0)*CH$2</f>
        <v>0</v>
      </c>
      <c r="CI76">
        <f>IF(AND(A_kon_H1!CF76=0,A_kon_H1!CG76=1),1,0)*CI$2</f>
        <v>0</v>
      </c>
      <c r="CJ76">
        <f>IF(AND(A_kon_H1!CG76=0,A_kon_H1!CH76=1),1,0)*CJ$2</f>
        <v>0</v>
      </c>
      <c r="CK76">
        <f>IF(AND(A_kon_H1!CH76=0,A_kon_H1!CI76=1),1,0)*CK$2</f>
        <v>0</v>
      </c>
      <c r="CL76">
        <f>IF(AND(A_kon_H1!CI76=0,A_kon_H1!CJ76=1),1,0)*CL$2</f>
        <v>0</v>
      </c>
      <c r="CM76">
        <f>IF(AND(A_kon_H1!CJ76=0,A_kon_H1!CK76=1),1,0)*CM$2</f>
        <v>0</v>
      </c>
      <c r="CN76">
        <f>IF(AND(A_kon_H1!CK76=0,A_kon_H1!CL76=1),1,0)*CN$2</f>
        <v>0</v>
      </c>
      <c r="CO76">
        <f>IF(AND(A_kon_H1!CL76=0,A_kon_H1!CM76=1),1,0)*CO$2</f>
        <v>0</v>
      </c>
      <c r="CP76">
        <f>IF(AND(A_kon_H1!CM76=0,A_kon_H1!CN76=1),1,0)*CP$2</f>
        <v>0</v>
      </c>
      <c r="CQ76">
        <f>IF(AND(A_kon_H1!CN76=0,A_kon_H1!CO76=1),1,0)*CQ$2</f>
        <v>0</v>
      </c>
      <c r="CR76">
        <f>IF(AND(A_kon_H1!CO76=0,A_kon_H1!CP76=1),1,0)*CR$2</f>
        <v>0</v>
      </c>
      <c r="CS76">
        <f>IF(AND(A_kon_H1!CP76=0,A_kon_H1!CQ76=1),1,0)*CS$2</f>
        <v>0</v>
      </c>
      <c r="CT76">
        <f>IF(AND(A_kon_H1!CQ76=0,A_kon_H1!CR76=1),1,0)*CT$2</f>
        <v>0</v>
      </c>
      <c r="CU76">
        <f>IF(AND(A_kon_H1!CR76=0,A_kon_H1!CS76=1),1,0)*CU$2</f>
        <v>0</v>
      </c>
      <c r="CV76">
        <f>IF(AND(A_kon_H1!CS76=0,A_kon_H1!CT76=1),1,0)*CV$2</f>
        <v>0</v>
      </c>
      <c r="CW76">
        <f>IF(AND(A_kon_H1!CT76=0,A_kon_H1!CU76=1),1,0)*CW$2</f>
        <v>0</v>
      </c>
      <c r="CX76">
        <f>IF(AND(A_kon_H1!CU76=0,A_kon_H1!CV76=1),1,0)*CX$2</f>
        <v>0</v>
      </c>
      <c r="CY76">
        <f>IF(AND(A_kon_H1!CV76=0,A_kon_H1!CW76=1),1,0)*CY$2</f>
        <v>0</v>
      </c>
      <c r="CZ76">
        <f>IF(AND(A_kon_H1!CW76=0,A_kon_H1!CX76=1),1,0)*CZ$2</f>
        <v>0</v>
      </c>
    </row>
    <row r="77" spans="1:104" x14ac:dyDescent="0.25">
      <c r="A77" s="6">
        <v>213.00418003237823</v>
      </c>
      <c r="B77" s="6">
        <f t="shared" si="1"/>
        <v>193.5</v>
      </c>
      <c r="C77" s="4">
        <f>(A77/$E$2)^($B$1-1)-(B77/$E$2)^($B$1-1)</f>
        <v>1.2577079472205016E-2</v>
      </c>
      <c r="E77">
        <f>IF(AND(A_kon_H1!B77=0,A_kon_H1!C77=1),1,0)*E$2</f>
        <v>0</v>
      </c>
      <c r="F77">
        <f>IF(AND(A_kon_H1!C77=0,A_kon_H1!D77=1),1,0)*F$2</f>
        <v>0</v>
      </c>
      <c r="G77">
        <f>IF(AND(A_kon_H1!D77=0,A_kon_H1!E77=1),1,0)*G$2</f>
        <v>0</v>
      </c>
      <c r="H77">
        <f>IF(AND(A_kon_H1!E77=0,A_kon_H1!F77=1),1,0)*H$2</f>
        <v>193.5</v>
      </c>
      <c r="I77">
        <f>IF(AND(A_kon_H1!F77=0,A_kon_H1!G77=1),1,0)*I$2</f>
        <v>0</v>
      </c>
      <c r="J77">
        <f>IF(AND(A_kon_H1!G77=0,A_kon_H1!H77=1),1,0)*J$2</f>
        <v>0</v>
      </c>
      <c r="K77">
        <f>IF(AND(A_kon_H1!H77=0,A_kon_H1!I77=1),1,0)*K$2</f>
        <v>0</v>
      </c>
      <c r="L77">
        <f>IF(AND(A_kon_H1!I77=0,A_kon_H1!J77=1),1,0)*L$2</f>
        <v>0</v>
      </c>
      <c r="M77">
        <f>IF(AND(A_kon_H1!J77=0,A_kon_H1!K77=1),1,0)*M$2</f>
        <v>0</v>
      </c>
      <c r="N77">
        <f>IF(AND(A_kon_H1!K77=0,A_kon_H1!L77=1),1,0)*N$2</f>
        <v>0</v>
      </c>
      <c r="O77">
        <f>IF(AND(A_kon_H1!L77=0,A_kon_H1!M77=1),1,0)*O$2</f>
        <v>0</v>
      </c>
      <c r="P77">
        <f>IF(AND(A_kon_H1!M77=0,A_kon_H1!N77=1),1,0)*P$2</f>
        <v>0</v>
      </c>
      <c r="Q77">
        <f>IF(AND(A_kon_H1!N77=0,A_kon_H1!O77=1),1,0)*Q$2</f>
        <v>0</v>
      </c>
      <c r="R77">
        <f>IF(AND(A_kon_H1!O77=0,A_kon_H1!P77=1),1,0)*R$2</f>
        <v>0</v>
      </c>
      <c r="S77">
        <f>IF(AND(A_kon_H1!P77=0,A_kon_H1!Q77=1),1,0)*S$2</f>
        <v>0</v>
      </c>
      <c r="T77">
        <f>IF(AND(A_kon_H1!Q77=0,A_kon_H1!R77=1),1,0)*T$2</f>
        <v>0</v>
      </c>
      <c r="U77">
        <f>IF(AND(A_kon_H1!R77=0,A_kon_H1!S77=1),1,0)*U$2</f>
        <v>0</v>
      </c>
      <c r="V77">
        <f>IF(AND(A_kon_H1!S77=0,A_kon_H1!T77=1),1,0)*V$2</f>
        <v>0</v>
      </c>
      <c r="W77">
        <f>IF(AND(A_kon_H1!T77=0,A_kon_H1!U77=1),1,0)*W$2</f>
        <v>0</v>
      </c>
      <c r="X77">
        <f>IF(AND(A_kon_H1!U77=0,A_kon_H1!V77=1),1,0)*X$2</f>
        <v>0</v>
      </c>
      <c r="Y77">
        <f>IF(AND(A_kon_H1!V77=0,A_kon_H1!W77=1),1,0)*Y$2</f>
        <v>0</v>
      </c>
      <c r="Z77">
        <f>IF(AND(A_kon_H1!W77=0,A_kon_H1!X77=1),1,0)*Z$2</f>
        <v>0</v>
      </c>
      <c r="AA77">
        <f>IF(AND(A_kon_H1!X77=0,A_kon_H1!Y77=1),1,0)*AA$2</f>
        <v>0</v>
      </c>
      <c r="AB77">
        <f>IF(AND(A_kon_H1!Y77=0,A_kon_H1!Z77=1),1,0)*AB$2</f>
        <v>0</v>
      </c>
      <c r="AC77">
        <f>IF(AND(A_kon_H1!Z77=0,A_kon_H1!AA77=1),1,0)*AC$2</f>
        <v>0</v>
      </c>
      <c r="AD77">
        <f>IF(AND(A_kon_H1!AA77=0,A_kon_H1!AB77=1),1,0)*AD$2</f>
        <v>0</v>
      </c>
      <c r="AE77">
        <f>IF(AND(A_kon_H1!AB77=0,A_kon_H1!AC77=1),1,0)*AE$2</f>
        <v>0</v>
      </c>
      <c r="AF77">
        <f>IF(AND(A_kon_H1!AC77=0,A_kon_H1!AD77=1),1,0)*AF$2</f>
        <v>0</v>
      </c>
      <c r="AG77">
        <f>IF(AND(A_kon_H1!AD77=0,A_kon_H1!AE77=1),1,0)*AG$2</f>
        <v>0</v>
      </c>
      <c r="AH77">
        <f>IF(AND(A_kon_H1!AE77=0,A_kon_H1!AF77=1),1,0)*AH$2</f>
        <v>0</v>
      </c>
      <c r="AI77">
        <f>IF(AND(A_kon_H1!AF77=0,A_kon_H1!AG77=1),1,0)*AI$2</f>
        <v>0</v>
      </c>
      <c r="AJ77">
        <f>IF(AND(A_kon_H1!AG77=0,A_kon_H1!AH77=1),1,0)*AJ$2</f>
        <v>0</v>
      </c>
      <c r="AK77">
        <f>IF(AND(A_kon_H1!AH77=0,A_kon_H1!AI77=1),1,0)*AK$2</f>
        <v>0</v>
      </c>
      <c r="AL77">
        <f>IF(AND(A_kon_H1!AI77=0,A_kon_H1!AJ77=1),1,0)*AL$2</f>
        <v>0</v>
      </c>
      <c r="AM77">
        <f>IF(AND(A_kon_H1!AJ77=0,A_kon_H1!AK77=1),1,0)*AM$2</f>
        <v>0</v>
      </c>
      <c r="AN77">
        <f>IF(AND(A_kon_H1!AK77=0,A_kon_H1!AL77=1),1,0)*AN$2</f>
        <v>0</v>
      </c>
      <c r="AO77">
        <f>IF(AND(A_kon_H1!AL77=0,A_kon_H1!AM77=1),1,0)*AO$2</f>
        <v>0</v>
      </c>
      <c r="AP77">
        <f>IF(AND(A_kon_H1!AM77=0,A_kon_H1!AN77=1),1,0)*AP$2</f>
        <v>0</v>
      </c>
      <c r="AQ77">
        <f>IF(AND(A_kon_H1!AN77=0,A_kon_H1!AO77=1),1,0)*AQ$2</f>
        <v>0</v>
      </c>
      <c r="AR77">
        <f>IF(AND(A_kon_H1!AO77=0,A_kon_H1!AP77=1),1,0)*AR$2</f>
        <v>0</v>
      </c>
      <c r="AS77">
        <f>IF(AND(A_kon_H1!AP77=0,A_kon_H1!AQ77=1),1,0)*AS$2</f>
        <v>0</v>
      </c>
      <c r="AT77">
        <f>IF(AND(A_kon_H1!AQ77=0,A_kon_H1!AR77=1),1,0)*AT$2</f>
        <v>0</v>
      </c>
      <c r="AU77">
        <f>IF(AND(A_kon_H1!AR77=0,A_kon_H1!AS77=1),1,0)*AU$2</f>
        <v>0</v>
      </c>
      <c r="AV77">
        <f>IF(AND(A_kon_H1!AS77=0,A_kon_H1!AT77=1),1,0)*AV$2</f>
        <v>0</v>
      </c>
      <c r="AW77">
        <f>IF(AND(A_kon_H1!AT77=0,A_kon_H1!AU77=1),1,0)*AW$2</f>
        <v>0</v>
      </c>
      <c r="AX77">
        <f>IF(AND(A_kon_H1!AU77=0,A_kon_H1!AV77=1),1,0)*AX$2</f>
        <v>0</v>
      </c>
      <c r="AY77">
        <f>IF(AND(A_kon_H1!AV77=0,A_kon_H1!AW77=1),1,0)*AY$2</f>
        <v>0</v>
      </c>
      <c r="AZ77">
        <f>IF(AND(A_kon_H1!AW77=0,A_kon_H1!AX77=1),1,0)*AZ$2</f>
        <v>0</v>
      </c>
      <c r="BA77">
        <f>IF(AND(A_kon_H1!AX77=0,A_kon_H1!AY77=1),1,0)*BA$2</f>
        <v>0</v>
      </c>
      <c r="BB77">
        <f>IF(AND(A_kon_H1!AY77=0,A_kon_H1!AZ77=1),1,0)*BB$2</f>
        <v>0</v>
      </c>
      <c r="BC77">
        <f>IF(AND(A_kon_H1!AZ77=0,A_kon_H1!BA77=1),1,0)*BC$2</f>
        <v>0</v>
      </c>
      <c r="BD77">
        <f>IF(AND(A_kon_H1!BA77=0,A_kon_H1!BB77=1),1,0)*BD$2</f>
        <v>0</v>
      </c>
      <c r="BE77">
        <f>IF(AND(A_kon_H1!BB77=0,A_kon_H1!BC77=1),1,0)*BE$2</f>
        <v>0</v>
      </c>
      <c r="BF77">
        <f>IF(AND(A_kon_H1!BC77=0,A_kon_H1!BD77=1),1,0)*BF$2</f>
        <v>0</v>
      </c>
      <c r="BG77">
        <f>IF(AND(A_kon_H1!BD77=0,A_kon_H1!BE77=1),1,0)*BG$2</f>
        <v>0</v>
      </c>
      <c r="BH77">
        <f>IF(AND(A_kon_H1!BE77=0,A_kon_H1!BF77=1),1,0)*BH$2</f>
        <v>0</v>
      </c>
      <c r="BI77">
        <f>IF(AND(A_kon_H1!BF77=0,A_kon_H1!BG77=1),1,0)*BI$2</f>
        <v>0</v>
      </c>
      <c r="BJ77">
        <f>IF(AND(A_kon_H1!BG77=0,A_kon_H1!BH77=1),1,0)*BJ$2</f>
        <v>0</v>
      </c>
      <c r="BK77">
        <f>IF(AND(A_kon_H1!BH77=0,A_kon_H1!BI77=1),1,0)*BK$2</f>
        <v>0</v>
      </c>
      <c r="BL77">
        <f>IF(AND(A_kon_H1!BI77=0,A_kon_H1!BJ77=1),1,0)*BL$2</f>
        <v>0</v>
      </c>
      <c r="BM77">
        <f>IF(AND(A_kon_H1!BJ77=0,A_kon_H1!BK77=1),1,0)*BM$2</f>
        <v>0</v>
      </c>
      <c r="BN77">
        <f>IF(AND(A_kon_H1!BK77=0,A_kon_H1!BL77=1),1,0)*BN$2</f>
        <v>0</v>
      </c>
      <c r="BO77">
        <f>IF(AND(A_kon_H1!BL77=0,A_kon_H1!BM77=1),1,0)*BO$2</f>
        <v>0</v>
      </c>
      <c r="BP77">
        <f>IF(AND(A_kon_H1!BM77=0,A_kon_H1!BN77=1),1,0)*BP$2</f>
        <v>0</v>
      </c>
      <c r="BQ77">
        <f>IF(AND(A_kon_H1!BN77=0,A_kon_H1!BO77=1),1,0)*BQ$2</f>
        <v>0</v>
      </c>
      <c r="BR77">
        <f>IF(AND(A_kon_H1!BO77=0,A_kon_H1!BP77=1),1,0)*BR$2</f>
        <v>0</v>
      </c>
      <c r="BS77">
        <f>IF(AND(A_kon_H1!BP77=0,A_kon_H1!BQ77=1),1,0)*BS$2</f>
        <v>0</v>
      </c>
      <c r="BT77">
        <f>IF(AND(A_kon_H1!BQ77=0,A_kon_H1!BR77=1),1,0)*BT$2</f>
        <v>0</v>
      </c>
      <c r="BU77">
        <f>IF(AND(A_kon_H1!BR77=0,A_kon_H1!BS77=1),1,0)*BU$2</f>
        <v>0</v>
      </c>
      <c r="BV77">
        <f>IF(AND(A_kon_H1!BS77=0,A_kon_H1!BT77=1),1,0)*BV$2</f>
        <v>0</v>
      </c>
      <c r="BW77">
        <f>IF(AND(A_kon_H1!BT77=0,A_kon_H1!BU77=1),1,0)*BW$2</f>
        <v>0</v>
      </c>
      <c r="BX77">
        <f>IF(AND(A_kon_H1!BU77=0,A_kon_H1!BV77=1),1,0)*BX$2</f>
        <v>0</v>
      </c>
      <c r="BY77">
        <f>IF(AND(A_kon_H1!BV77=0,A_kon_H1!BW77=1),1,0)*BY$2</f>
        <v>0</v>
      </c>
      <c r="BZ77">
        <f>IF(AND(A_kon_H1!BW77=0,A_kon_H1!BX77=1),1,0)*BZ$2</f>
        <v>0</v>
      </c>
      <c r="CA77">
        <f>IF(AND(A_kon_H1!BX77=0,A_kon_H1!BY77=1),1,0)*CA$2</f>
        <v>0</v>
      </c>
      <c r="CB77">
        <f>IF(AND(A_kon_H1!BY77=0,A_kon_H1!BZ77=1),1,0)*CB$2</f>
        <v>0</v>
      </c>
      <c r="CC77">
        <f>IF(AND(A_kon_H1!BZ77=0,A_kon_H1!CA77=1),1,0)*CC$2</f>
        <v>0</v>
      </c>
      <c r="CD77">
        <f>IF(AND(A_kon_H1!CA77=0,A_kon_H1!CB77=1),1,0)*CD$2</f>
        <v>0</v>
      </c>
      <c r="CE77">
        <f>IF(AND(A_kon_H1!CB77=0,A_kon_H1!CC77=1),1,0)*CE$2</f>
        <v>0</v>
      </c>
      <c r="CF77">
        <f>IF(AND(A_kon_H1!CC77=0,A_kon_H1!CD77=1),1,0)*CF$2</f>
        <v>0</v>
      </c>
      <c r="CG77">
        <f>IF(AND(A_kon_H1!CD77=0,A_kon_H1!CE77=1),1,0)*CG$2</f>
        <v>0</v>
      </c>
      <c r="CH77">
        <f>IF(AND(A_kon_H1!CE77=0,A_kon_H1!CF77=1),1,0)*CH$2</f>
        <v>0</v>
      </c>
      <c r="CI77">
        <f>IF(AND(A_kon_H1!CF77=0,A_kon_H1!CG77=1),1,0)*CI$2</f>
        <v>0</v>
      </c>
      <c r="CJ77">
        <f>IF(AND(A_kon_H1!CG77=0,A_kon_H1!CH77=1),1,0)*CJ$2</f>
        <v>0</v>
      </c>
      <c r="CK77">
        <f>IF(AND(A_kon_H1!CH77=0,A_kon_H1!CI77=1),1,0)*CK$2</f>
        <v>0</v>
      </c>
      <c r="CL77">
        <f>IF(AND(A_kon_H1!CI77=0,A_kon_H1!CJ77=1),1,0)*CL$2</f>
        <v>0</v>
      </c>
      <c r="CM77">
        <f>IF(AND(A_kon_H1!CJ77=0,A_kon_H1!CK77=1),1,0)*CM$2</f>
        <v>0</v>
      </c>
      <c r="CN77">
        <f>IF(AND(A_kon_H1!CK77=0,A_kon_H1!CL77=1),1,0)*CN$2</f>
        <v>0</v>
      </c>
      <c r="CO77">
        <f>IF(AND(A_kon_H1!CL77=0,A_kon_H1!CM77=1),1,0)*CO$2</f>
        <v>0</v>
      </c>
      <c r="CP77">
        <f>IF(AND(A_kon_H1!CM77=0,A_kon_H1!CN77=1),1,0)*CP$2</f>
        <v>0</v>
      </c>
      <c r="CQ77">
        <f>IF(AND(A_kon_H1!CN77=0,A_kon_H1!CO77=1),1,0)*CQ$2</f>
        <v>0</v>
      </c>
      <c r="CR77">
        <f>IF(AND(A_kon_H1!CO77=0,A_kon_H1!CP77=1),1,0)*CR$2</f>
        <v>0</v>
      </c>
      <c r="CS77">
        <f>IF(AND(A_kon_H1!CP77=0,A_kon_H1!CQ77=1),1,0)*CS$2</f>
        <v>0</v>
      </c>
      <c r="CT77">
        <f>IF(AND(A_kon_H1!CQ77=0,A_kon_H1!CR77=1),1,0)*CT$2</f>
        <v>0</v>
      </c>
      <c r="CU77">
        <f>IF(AND(A_kon_H1!CR77=0,A_kon_H1!CS77=1),1,0)*CU$2</f>
        <v>0</v>
      </c>
      <c r="CV77">
        <f>IF(AND(A_kon_H1!CS77=0,A_kon_H1!CT77=1),1,0)*CV$2</f>
        <v>0</v>
      </c>
      <c r="CW77">
        <f>IF(AND(A_kon_H1!CT77=0,A_kon_H1!CU77=1),1,0)*CW$2</f>
        <v>0</v>
      </c>
      <c r="CX77">
        <f>IF(AND(A_kon_H1!CU77=0,A_kon_H1!CV77=1),1,0)*CX$2</f>
        <v>0</v>
      </c>
      <c r="CY77">
        <f>IF(AND(A_kon_H1!CV77=0,A_kon_H1!CW77=1),1,0)*CY$2</f>
        <v>0</v>
      </c>
      <c r="CZ77">
        <f>IF(AND(A_kon_H1!CW77=0,A_kon_H1!CX77=1),1,0)*CZ$2</f>
        <v>0</v>
      </c>
    </row>
    <row r="78" spans="1:104" x14ac:dyDescent="0.25">
      <c r="A78" s="6">
        <v>213.00361681883285</v>
      </c>
      <c r="B78" s="6">
        <f t="shared" si="1"/>
        <v>193.5</v>
      </c>
      <c r="C78" s="4">
        <f>(A78/$E$2)^($B$1-1)-(B78/$E$2)^($B$1-1)</f>
        <v>1.2576662426020686E-2</v>
      </c>
      <c r="E78">
        <f>IF(AND(A_kon_H1!B78=0,A_kon_H1!C78=1),1,0)*E$2</f>
        <v>0</v>
      </c>
      <c r="F78">
        <f>IF(AND(A_kon_H1!C78=0,A_kon_H1!D78=1),1,0)*F$2</f>
        <v>0</v>
      </c>
      <c r="G78">
        <f>IF(AND(A_kon_H1!D78=0,A_kon_H1!E78=1),1,0)*G$2</f>
        <v>0</v>
      </c>
      <c r="H78">
        <f>IF(AND(A_kon_H1!E78=0,A_kon_H1!F78=1),1,0)*H$2</f>
        <v>193.5</v>
      </c>
      <c r="I78">
        <f>IF(AND(A_kon_H1!F78=0,A_kon_H1!G78=1),1,0)*I$2</f>
        <v>0</v>
      </c>
      <c r="J78">
        <f>IF(AND(A_kon_H1!G78=0,A_kon_H1!H78=1),1,0)*J$2</f>
        <v>0</v>
      </c>
      <c r="K78">
        <f>IF(AND(A_kon_H1!H78=0,A_kon_H1!I78=1),1,0)*K$2</f>
        <v>0</v>
      </c>
      <c r="L78">
        <f>IF(AND(A_kon_H1!I78=0,A_kon_H1!J78=1),1,0)*L$2</f>
        <v>0</v>
      </c>
      <c r="M78">
        <f>IF(AND(A_kon_H1!J78=0,A_kon_H1!K78=1),1,0)*M$2</f>
        <v>0</v>
      </c>
      <c r="N78">
        <f>IF(AND(A_kon_H1!K78=0,A_kon_H1!L78=1),1,0)*N$2</f>
        <v>0</v>
      </c>
      <c r="O78">
        <f>IF(AND(A_kon_H1!L78=0,A_kon_H1!M78=1),1,0)*O$2</f>
        <v>0</v>
      </c>
      <c r="P78">
        <f>IF(AND(A_kon_H1!M78=0,A_kon_H1!N78=1),1,0)*P$2</f>
        <v>0</v>
      </c>
      <c r="Q78">
        <f>IF(AND(A_kon_H1!N78=0,A_kon_H1!O78=1),1,0)*Q$2</f>
        <v>0</v>
      </c>
      <c r="R78">
        <f>IF(AND(A_kon_H1!O78=0,A_kon_H1!P78=1),1,0)*R$2</f>
        <v>0</v>
      </c>
      <c r="S78">
        <f>IF(AND(A_kon_H1!P78=0,A_kon_H1!Q78=1),1,0)*S$2</f>
        <v>0</v>
      </c>
      <c r="T78">
        <f>IF(AND(A_kon_H1!Q78=0,A_kon_H1!R78=1),1,0)*T$2</f>
        <v>0</v>
      </c>
      <c r="U78">
        <f>IF(AND(A_kon_H1!R78=0,A_kon_H1!S78=1),1,0)*U$2</f>
        <v>0</v>
      </c>
      <c r="V78">
        <f>IF(AND(A_kon_H1!S78=0,A_kon_H1!T78=1),1,0)*V$2</f>
        <v>0</v>
      </c>
      <c r="W78">
        <f>IF(AND(A_kon_H1!T78=0,A_kon_H1!U78=1),1,0)*W$2</f>
        <v>0</v>
      </c>
      <c r="X78">
        <f>IF(AND(A_kon_H1!U78=0,A_kon_H1!V78=1),1,0)*X$2</f>
        <v>0</v>
      </c>
      <c r="Y78">
        <f>IF(AND(A_kon_H1!V78=0,A_kon_H1!W78=1),1,0)*Y$2</f>
        <v>0</v>
      </c>
      <c r="Z78">
        <f>IF(AND(A_kon_H1!W78=0,A_kon_H1!X78=1),1,0)*Z$2</f>
        <v>0</v>
      </c>
      <c r="AA78">
        <f>IF(AND(A_kon_H1!X78=0,A_kon_H1!Y78=1),1,0)*AA$2</f>
        <v>0</v>
      </c>
      <c r="AB78">
        <f>IF(AND(A_kon_H1!Y78=0,A_kon_H1!Z78=1),1,0)*AB$2</f>
        <v>0</v>
      </c>
      <c r="AC78">
        <f>IF(AND(A_kon_H1!Z78=0,A_kon_H1!AA78=1),1,0)*AC$2</f>
        <v>0</v>
      </c>
      <c r="AD78">
        <f>IF(AND(A_kon_H1!AA78=0,A_kon_H1!AB78=1),1,0)*AD$2</f>
        <v>0</v>
      </c>
      <c r="AE78">
        <f>IF(AND(A_kon_H1!AB78=0,A_kon_H1!AC78=1),1,0)*AE$2</f>
        <v>0</v>
      </c>
      <c r="AF78">
        <f>IF(AND(A_kon_H1!AC78=0,A_kon_H1!AD78=1),1,0)*AF$2</f>
        <v>0</v>
      </c>
      <c r="AG78">
        <f>IF(AND(A_kon_H1!AD78=0,A_kon_H1!AE78=1),1,0)*AG$2</f>
        <v>0</v>
      </c>
      <c r="AH78">
        <f>IF(AND(A_kon_H1!AE78=0,A_kon_H1!AF78=1),1,0)*AH$2</f>
        <v>0</v>
      </c>
      <c r="AI78">
        <f>IF(AND(A_kon_H1!AF78=0,A_kon_H1!AG78=1),1,0)*AI$2</f>
        <v>0</v>
      </c>
      <c r="AJ78">
        <f>IF(AND(A_kon_H1!AG78=0,A_kon_H1!AH78=1),1,0)*AJ$2</f>
        <v>0</v>
      </c>
      <c r="AK78">
        <f>IF(AND(A_kon_H1!AH78=0,A_kon_H1!AI78=1),1,0)*AK$2</f>
        <v>0</v>
      </c>
      <c r="AL78">
        <f>IF(AND(A_kon_H1!AI78=0,A_kon_H1!AJ78=1),1,0)*AL$2</f>
        <v>0</v>
      </c>
      <c r="AM78">
        <f>IF(AND(A_kon_H1!AJ78=0,A_kon_H1!AK78=1),1,0)*AM$2</f>
        <v>0</v>
      </c>
      <c r="AN78">
        <f>IF(AND(A_kon_H1!AK78=0,A_kon_H1!AL78=1),1,0)*AN$2</f>
        <v>0</v>
      </c>
      <c r="AO78">
        <f>IF(AND(A_kon_H1!AL78=0,A_kon_H1!AM78=1),1,0)*AO$2</f>
        <v>0</v>
      </c>
      <c r="AP78">
        <f>IF(AND(A_kon_H1!AM78=0,A_kon_H1!AN78=1),1,0)*AP$2</f>
        <v>0</v>
      </c>
      <c r="AQ78">
        <f>IF(AND(A_kon_H1!AN78=0,A_kon_H1!AO78=1),1,0)*AQ$2</f>
        <v>0</v>
      </c>
      <c r="AR78">
        <f>IF(AND(A_kon_H1!AO78=0,A_kon_H1!AP78=1),1,0)*AR$2</f>
        <v>0</v>
      </c>
      <c r="AS78">
        <f>IF(AND(A_kon_H1!AP78=0,A_kon_H1!AQ78=1),1,0)*AS$2</f>
        <v>0</v>
      </c>
      <c r="AT78">
        <f>IF(AND(A_kon_H1!AQ78=0,A_kon_H1!AR78=1),1,0)*AT$2</f>
        <v>0</v>
      </c>
      <c r="AU78">
        <f>IF(AND(A_kon_H1!AR78=0,A_kon_H1!AS78=1),1,0)*AU$2</f>
        <v>0</v>
      </c>
      <c r="AV78">
        <f>IF(AND(A_kon_H1!AS78=0,A_kon_H1!AT78=1),1,0)*AV$2</f>
        <v>0</v>
      </c>
      <c r="AW78">
        <f>IF(AND(A_kon_H1!AT78=0,A_kon_H1!AU78=1),1,0)*AW$2</f>
        <v>0</v>
      </c>
      <c r="AX78">
        <f>IF(AND(A_kon_H1!AU78=0,A_kon_H1!AV78=1),1,0)*AX$2</f>
        <v>0</v>
      </c>
      <c r="AY78">
        <f>IF(AND(A_kon_H1!AV78=0,A_kon_H1!AW78=1),1,0)*AY$2</f>
        <v>0</v>
      </c>
      <c r="AZ78">
        <f>IF(AND(A_kon_H1!AW78=0,A_kon_H1!AX78=1),1,0)*AZ$2</f>
        <v>0</v>
      </c>
      <c r="BA78">
        <f>IF(AND(A_kon_H1!AX78=0,A_kon_H1!AY78=1),1,0)*BA$2</f>
        <v>0</v>
      </c>
      <c r="BB78">
        <f>IF(AND(A_kon_H1!AY78=0,A_kon_H1!AZ78=1),1,0)*BB$2</f>
        <v>0</v>
      </c>
      <c r="BC78">
        <f>IF(AND(A_kon_H1!AZ78=0,A_kon_H1!BA78=1),1,0)*BC$2</f>
        <v>0</v>
      </c>
      <c r="BD78">
        <f>IF(AND(A_kon_H1!BA78=0,A_kon_H1!BB78=1),1,0)*BD$2</f>
        <v>0</v>
      </c>
      <c r="BE78">
        <f>IF(AND(A_kon_H1!BB78=0,A_kon_H1!BC78=1),1,0)*BE$2</f>
        <v>0</v>
      </c>
      <c r="BF78">
        <f>IF(AND(A_kon_H1!BC78=0,A_kon_H1!BD78=1),1,0)*BF$2</f>
        <v>0</v>
      </c>
      <c r="BG78">
        <f>IF(AND(A_kon_H1!BD78=0,A_kon_H1!BE78=1),1,0)*BG$2</f>
        <v>0</v>
      </c>
      <c r="BH78">
        <f>IF(AND(A_kon_H1!BE78=0,A_kon_H1!BF78=1),1,0)*BH$2</f>
        <v>0</v>
      </c>
      <c r="BI78">
        <f>IF(AND(A_kon_H1!BF78=0,A_kon_H1!BG78=1),1,0)*BI$2</f>
        <v>0</v>
      </c>
      <c r="BJ78">
        <f>IF(AND(A_kon_H1!BG78=0,A_kon_H1!BH78=1),1,0)*BJ$2</f>
        <v>0</v>
      </c>
      <c r="BK78">
        <f>IF(AND(A_kon_H1!BH78=0,A_kon_H1!BI78=1),1,0)*BK$2</f>
        <v>0</v>
      </c>
      <c r="BL78">
        <f>IF(AND(A_kon_H1!BI78=0,A_kon_H1!BJ78=1),1,0)*BL$2</f>
        <v>0</v>
      </c>
      <c r="BM78">
        <f>IF(AND(A_kon_H1!BJ78=0,A_kon_H1!BK78=1),1,0)*BM$2</f>
        <v>0</v>
      </c>
      <c r="BN78">
        <f>IF(AND(A_kon_H1!BK78=0,A_kon_H1!BL78=1),1,0)*BN$2</f>
        <v>0</v>
      </c>
      <c r="BO78">
        <f>IF(AND(A_kon_H1!BL78=0,A_kon_H1!BM78=1),1,0)*BO$2</f>
        <v>0</v>
      </c>
      <c r="BP78">
        <f>IF(AND(A_kon_H1!BM78=0,A_kon_H1!BN78=1),1,0)*BP$2</f>
        <v>0</v>
      </c>
      <c r="BQ78">
        <f>IF(AND(A_kon_H1!BN78=0,A_kon_H1!BO78=1),1,0)*BQ$2</f>
        <v>0</v>
      </c>
      <c r="BR78">
        <f>IF(AND(A_kon_H1!BO78=0,A_kon_H1!BP78=1),1,0)*BR$2</f>
        <v>0</v>
      </c>
      <c r="BS78">
        <f>IF(AND(A_kon_H1!BP78=0,A_kon_H1!BQ78=1),1,0)*BS$2</f>
        <v>0</v>
      </c>
      <c r="BT78">
        <f>IF(AND(A_kon_H1!BQ78=0,A_kon_H1!BR78=1),1,0)*BT$2</f>
        <v>0</v>
      </c>
      <c r="BU78">
        <f>IF(AND(A_kon_H1!BR78=0,A_kon_H1!BS78=1),1,0)*BU$2</f>
        <v>0</v>
      </c>
      <c r="BV78">
        <f>IF(AND(A_kon_H1!BS78=0,A_kon_H1!BT78=1),1,0)*BV$2</f>
        <v>0</v>
      </c>
      <c r="BW78">
        <f>IF(AND(A_kon_H1!BT78=0,A_kon_H1!BU78=1),1,0)*BW$2</f>
        <v>0</v>
      </c>
      <c r="BX78">
        <f>IF(AND(A_kon_H1!BU78=0,A_kon_H1!BV78=1),1,0)*BX$2</f>
        <v>0</v>
      </c>
      <c r="BY78">
        <f>IF(AND(A_kon_H1!BV78=0,A_kon_H1!BW78=1),1,0)*BY$2</f>
        <v>0</v>
      </c>
      <c r="BZ78">
        <f>IF(AND(A_kon_H1!BW78=0,A_kon_H1!BX78=1),1,0)*BZ$2</f>
        <v>0</v>
      </c>
      <c r="CA78">
        <f>IF(AND(A_kon_H1!BX78=0,A_kon_H1!BY78=1),1,0)*CA$2</f>
        <v>0</v>
      </c>
      <c r="CB78">
        <f>IF(AND(A_kon_H1!BY78=0,A_kon_H1!BZ78=1),1,0)*CB$2</f>
        <v>0</v>
      </c>
      <c r="CC78">
        <f>IF(AND(A_kon_H1!BZ78=0,A_kon_H1!CA78=1),1,0)*CC$2</f>
        <v>0</v>
      </c>
      <c r="CD78">
        <f>IF(AND(A_kon_H1!CA78=0,A_kon_H1!CB78=1),1,0)*CD$2</f>
        <v>0</v>
      </c>
      <c r="CE78">
        <f>IF(AND(A_kon_H1!CB78=0,A_kon_H1!CC78=1),1,0)*CE$2</f>
        <v>0</v>
      </c>
      <c r="CF78">
        <f>IF(AND(A_kon_H1!CC78=0,A_kon_H1!CD78=1),1,0)*CF$2</f>
        <v>0</v>
      </c>
      <c r="CG78">
        <f>IF(AND(A_kon_H1!CD78=0,A_kon_H1!CE78=1),1,0)*CG$2</f>
        <v>0</v>
      </c>
      <c r="CH78">
        <f>IF(AND(A_kon_H1!CE78=0,A_kon_H1!CF78=1),1,0)*CH$2</f>
        <v>0</v>
      </c>
      <c r="CI78">
        <f>IF(AND(A_kon_H1!CF78=0,A_kon_H1!CG78=1),1,0)*CI$2</f>
        <v>0</v>
      </c>
      <c r="CJ78">
        <f>IF(AND(A_kon_H1!CG78=0,A_kon_H1!CH78=1),1,0)*CJ$2</f>
        <v>0</v>
      </c>
      <c r="CK78">
        <f>IF(AND(A_kon_H1!CH78=0,A_kon_H1!CI78=1),1,0)*CK$2</f>
        <v>0</v>
      </c>
      <c r="CL78">
        <f>IF(AND(A_kon_H1!CI78=0,A_kon_H1!CJ78=1),1,0)*CL$2</f>
        <v>0</v>
      </c>
      <c r="CM78">
        <f>IF(AND(A_kon_H1!CJ78=0,A_kon_H1!CK78=1),1,0)*CM$2</f>
        <v>0</v>
      </c>
      <c r="CN78">
        <f>IF(AND(A_kon_H1!CK78=0,A_kon_H1!CL78=1),1,0)*CN$2</f>
        <v>0</v>
      </c>
      <c r="CO78">
        <f>IF(AND(A_kon_H1!CL78=0,A_kon_H1!CM78=1),1,0)*CO$2</f>
        <v>0</v>
      </c>
      <c r="CP78">
        <f>IF(AND(A_kon_H1!CM78=0,A_kon_H1!CN78=1),1,0)*CP$2</f>
        <v>0</v>
      </c>
      <c r="CQ78">
        <f>IF(AND(A_kon_H1!CN78=0,A_kon_H1!CO78=1),1,0)*CQ$2</f>
        <v>0</v>
      </c>
      <c r="CR78">
        <f>IF(AND(A_kon_H1!CO78=0,A_kon_H1!CP78=1),1,0)*CR$2</f>
        <v>0</v>
      </c>
      <c r="CS78">
        <f>IF(AND(A_kon_H1!CP78=0,A_kon_H1!CQ78=1),1,0)*CS$2</f>
        <v>0</v>
      </c>
      <c r="CT78">
        <f>IF(AND(A_kon_H1!CQ78=0,A_kon_H1!CR78=1),1,0)*CT$2</f>
        <v>0</v>
      </c>
      <c r="CU78">
        <f>IF(AND(A_kon_H1!CR78=0,A_kon_H1!CS78=1),1,0)*CU$2</f>
        <v>0</v>
      </c>
      <c r="CV78">
        <f>IF(AND(A_kon_H1!CS78=0,A_kon_H1!CT78=1),1,0)*CV$2</f>
        <v>0</v>
      </c>
      <c r="CW78">
        <f>IF(AND(A_kon_H1!CT78=0,A_kon_H1!CU78=1),1,0)*CW$2</f>
        <v>0</v>
      </c>
      <c r="CX78">
        <f>IF(AND(A_kon_H1!CU78=0,A_kon_H1!CV78=1),1,0)*CX$2</f>
        <v>0</v>
      </c>
      <c r="CY78">
        <f>IF(AND(A_kon_H1!CV78=0,A_kon_H1!CW78=1),1,0)*CY$2</f>
        <v>0</v>
      </c>
      <c r="CZ78">
        <f>IF(AND(A_kon_H1!CW78=0,A_kon_H1!CX78=1),1,0)*CZ$2</f>
        <v>0</v>
      </c>
    </row>
    <row r="79" spans="1:104" x14ac:dyDescent="0.25">
      <c r="A79" s="6" t="str">
        <v xml:space="preserve"> </v>
      </c>
      <c r="B79" s="6"/>
      <c r="C79" s="4"/>
    </row>
    <row r="80" spans="1:104" x14ac:dyDescent="0.25">
      <c r="A80" s="6">
        <v>213.00418003237823</v>
      </c>
      <c r="B80" s="6">
        <f t="shared" si="1"/>
        <v>193.5</v>
      </c>
      <c r="C80" s="4">
        <f>(A80/$E$2)^($B$1-1)-(B80/$E$2)^($B$1-1)</f>
        <v>1.2577079472205016E-2</v>
      </c>
      <c r="E80">
        <f>IF(AND(A_kon_H1!B80=0,A_kon_H1!C80=1),1,0)*E$2</f>
        <v>0</v>
      </c>
      <c r="F80">
        <f>IF(AND(A_kon_H1!C80=0,A_kon_H1!D80=1),1,0)*F$2</f>
        <v>0</v>
      </c>
      <c r="G80">
        <f>IF(AND(A_kon_H1!D80=0,A_kon_H1!E80=1),1,0)*G$2</f>
        <v>0</v>
      </c>
      <c r="H80">
        <f>IF(AND(A_kon_H1!E80=0,A_kon_H1!F80=1),1,0)*H$2</f>
        <v>193.5</v>
      </c>
      <c r="I80">
        <f>IF(AND(A_kon_H1!F80=0,A_kon_H1!G80=1),1,0)*I$2</f>
        <v>0</v>
      </c>
      <c r="J80">
        <f>IF(AND(A_kon_H1!G80=0,A_kon_H1!H80=1),1,0)*J$2</f>
        <v>0</v>
      </c>
      <c r="K80">
        <f>IF(AND(A_kon_H1!H80=0,A_kon_H1!I80=1),1,0)*K$2</f>
        <v>0</v>
      </c>
      <c r="L80">
        <f>IF(AND(A_kon_H1!I80=0,A_kon_H1!J80=1),1,0)*L$2</f>
        <v>0</v>
      </c>
      <c r="M80">
        <f>IF(AND(A_kon_H1!J80=0,A_kon_H1!K80=1),1,0)*M$2</f>
        <v>0</v>
      </c>
      <c r="N80">
        <f>IF(AND(A_kon_H1!K80=0,A_kon_H1!L80=1),1,0)*N$2</f>
        <v>0</v>
      </c>
      <c r="O80">
        <f>IF(AND(A_kon_H1!L80=0,A_kon_H1!M80=1),1,0)*O$2</f>
        <v>0</v>
      </c>
      <c r="P80">
        <f>IF(AND(A_kon_H1!M80=0,A_kon_H1!N80=1),1,0)*P$2</f>
        <v>0</v>
      </c>
      <c r="Q80">
        <f>IF(AND(A_kon_H1!N80=0,A_kon_H1!O80=1),1,0)*Q$2</f>
        <v>0</v>
      </c>
      <c r="R80">
        <f>IF(AND(A_kon_H1!O80=0,A_kon_H1!P80=1),1,0)*R$2</f>
        <v>0</v>
      </c>
      <c r="S80">
        <f>IF(AND(A_kon_H1!P80=0,A_kon_H1!Q80=1),1,0)*S$2</f>
        <v>0</v>
      </c>
      <c r="T80">
        <f>IF(AND(A_kon_H1!Q80=0,A_kon_H1!R80=1),1,0)*T$2</f>
        <v>0</v>
      </c>
      <c r="U80">
        <f>IF(AND(A_kon_H1!R80=0,A_kon_H1!S80=1),1,0)*U$2</f>
        <v>0</v>
      </c>
      <c r="V80">
        <f>IF(AND(A_kon_H1!S80=0,A_kon_H1!T80=1),1,0)*V$2</f>
        <v>0</v>
      </c>
      <c r="W80">
        <f>IF(AND(A_kon_H1!T80=0,A_kon_H1!U80=1),1,0)*W$2</f>
        <v>0</v>
      </c>
      <c r="X80">
        <f>IF(AND(A_kon_H1!U80=0,A_kon_H1!V80=1),1,0)*X$2</f>
        <v>0</v>
      </c>
      <c r="Y80">
        <f>IF(AND(A_kon_H1!V80=0,A_kon_H1!W80=1),1,0)*Y$2</f>
        <v>0</v>
      </c>
      <c r="Z80">
        <f>IF(AND(A_kon_H1!W80=0,A_kon_H1!X80=1),1,0)*Z$2</f>
        <v>0</v>
      </c>
      <c r="AA80">
        <f>IF(AND(A_kon_H1!X80=0,A_kon_H1!Y80=1),1,0)*AA$2</f>
        <v>0</v>
      </c>
      <c r="AB80">
        <f>IF(AND(A_kon_H1!Y80=0,A_kon_H1!Z80=1),1,0)*AB$2</f>
        <v>0</v>
      </c>
      <c r="AC80">
        <f>IF(AND(A_kon_H1!Z80=0,A_kon_H1!AA80=1),1,0)*AC$2</f>
        <v>0</v>
      </c>
      <c r="AD80">
        <f>IF(AND(A_kon_H1!AA80=0,A_kon_H1!AB80=1),1,0)*AD$2</f>
        <v>0</v>
      </c>
      <c r="AE80">
        <f>IF(AND(A_kon_H1!AB80=0,A_kon_H1!AC80=1),1,0)*AE$2</f>
        <v>0</v>
      </c>
      <c r="AF80">
        <f>IF(AND(A_kon_H1!AC80=0,A_kon_H1!AD80=1),1,0)*AF$2</f>
        <v>0</v>
      </c>
      <c r="AG80">
        <f>IF(AND(A_kon_H1!AD80=0,A_kon_H1!AE80=1),1,0)*AG$2</f>
        <v>0</v>
      </c>
      <c r="AH80">
        <f>IF(AND(A_kon_H1!AE80=0,A_kon_H1!AF80=1),1,0)*AH$2</f>
        <v>0</v>
      </c>
      <c r="AI80">
        <f>IF(AND(A_kon_H1!AF80=0,A_kon_H1!AG80=1),1,0)*AI$2</f>
        <v>0</v>
      </c>
      <c r="AJ80">
        <f>IF(AND(A_kon_H1!AG80=0,A_kon_H1!AH80=1),1,0)*AJ$2</f>
        <v>0</v>
      </c>
      <c r="AK80">
        <f>IF(AND(A_kon_H1!AH80=0,A_kon_H1!AI80=1),1,0)*AK$2</f>
        <v>0</v>
      </c>
      <c r="AL80">
        <f>IF(AND(A_kon_H1!AI80=0,A_kon_H1!AJ80=1),1,0)*AL$2</f>
        <v>0</v>
      </c>
      <c r="AM80">
        <f>IF(AND(A_kon_H1!AJ80=0,A_kon_H1!AK80=1),1,0)*AM$2</f>
        <v>0</v>
      </c>
      <c r="AN80">
        <f>IF(AND(A_kon_H1!AK80=0,A_kon_H1!AL80=1),1,0)*AN$2</f>
        <v>0</v>
      </c>
      <c r="AO80">
        <f>IF(AND(A_kon_H1!AL80=0,A_kon_H1!AM80=1),1,0)*AO$2</f>
        <v>0</v>
      </c>
      <c r="AP80">
        <f>IF(AND(A_kon_H1!AM80=0,A_kon_H1!AN80=1),1,0)*AP$2</f>
        <v>0</v>
      </c>
      <c r="AQ80">
        <f>IF(AND(A_kon_H1!AN80=0,A_kon_H1!AO80=1),1,0)*AQ$2</f>
        <v>0</v>
      </c>
      <c r="AR80">
        <f>IF(AND(A_kon_H1!AO80=0,A_kon_H1!AP80=1),1,0)*AR$2</f>
        <v>0</v>
      </c>
      <c r="AS80">
        <f>IF(AND(A_kon_H1!AP80=0,A_kon_H1!AQ80=1),1,0)*AS$2</f>
        <v>0</v>
      </c>
      <c r="AT80">
        <f>IF(AND(A_kon_H1!AQ80=0,A_kon_H1!AR80=1),1,0)*AT$2</f>
        <v>0</v>
      </c>
      <c r="AU80">
        <f>IF(AND(A_kon_H1!AR80=0,A_kon_H1!AS80=1),1,0)*AU$2</f>
        <v>0</v>
      </c>
      <c r="AV80">
        <f>IF(AND(A_kon_H1!AS80=0,A_kon_H1!AT80=1),1,0)*AV$2</f>
        <v>0</v>
      </c>
      <c r="AW80">
        <f>IF(AND(A_kon_H1!AT80=0,A_kon_H1!AU80=1),1,0)*AW$2</f>
        <v>0</v>
      </c>
      <c r="AX80">
        <f>IF(AND(A_kon_H1!AU80=0,A_kon_H1!AV80=1),1,0)*AX$2</f>
        <v>0</v>
      </c>
      <c r="AY80">
        <f>IF(AND(A_kon_H1!AV80=0,A_kon_H1!AW80=1),1,0)*AY$2</f>
        <v>0</v>
      </c>
      <c r="AZ80">
        <f>IF(AND(A_kon_H1!AW80=0,A_kon_H1!AX80=1),1,0)*AZ$2</f>
        <v>0</v>
      </c>
      <c r="BA80">
        <f>IF(AND(A_kon_H1!AX80=0,A_kon_H1!AY80=1),1,0)*BA$2</f>
        <v>0</v>
      </c>
      <c r="BB80">
        <f>IF(AND(A_kon_H1!AY80=0,A_kon_H1!AZ80=1),1,0)*BB$2</f>
        <v>0</v>
      </c>
      <c r="BC80">
        <f>IF(AND(A_kon_H1!AZ80=0,A_kon_H1!BA80=1),1,0)*BC$2</f>
        <v>0</v>
      </c>
      <c r="BD80">
        <f>IF(AND(A_kon_H1!BA80=0,A_kon_H1!BB80=1),1,0)*BD$2</f>
        <v>0</v>
      </c>
      <c r="BE80">
        <f>IF(AND(A_kon_H1!BB80=0,A_kon_H1!BC80=1),1,0)*BE$2</f>
        <v>0</v>
      </c>
      <c r="BF80">
        <f>IF(AND(A_kon_H1!BC80=0,A_kon_H1!BD80=1),1,0)*BF$2</f>
        <v>0</v>
      </c>
      <c r="BG80">
        <f>IF(AND(A_kon_H1!BD80=0,A_kon_H1!BE80=1),1,0)*BG$2</f>
        <v>0</v>
      </c>
      <c r="BH80">
        <f>IF(AND(A_kon_H1!BE80=0,A_kon_H1!BF80=1),1,0)*BH$2</f>
        <v>0</v>
      </c>
      <c r="BI80">
        <f>IF(AND(A_kon_H1!BF80=0,A_kon_H1!BG80=1),1,0)*BI$2</f>
        <v>0</v>
      </c>
      <c r="BJ80">
        <f>IF(AND(A_kon_H1!BG80=0,A_kon_H1!BH80=1),1,0)*BJ$2</f>
        <v>0</v>
      </c>
      <c r="BK80">
        <f>IF(AND(A_kon_H1!BH80=0,A_kon_H1!BI80=1),1,0)*BK$2</f>
        <v>0</v>
      </c>
      <c r="BL80">
        <f>IF(AND(A_kon_H1!BI80=0,A_kon_H1!BJ80=1),1,0)*BL$2</f>
        <v>0</v>
      </c>
      <c r="BM80">
        <f>IF(AND(A_kon_H1!BJ80=0,A_kon_H1!BK80=1),1,0)*BM$2</f>
        <v>0</v>
      </c>
      <c r="BN80">
        <f>IF(AND(A_kon_H1!BK80=0,A_kon_H1!BL80=1),1,0)*BN$2</f>
        <v>0</v>
      </c>
      <c r="BO80">
        <f>IF(AND(A_kon_H1!BL80=0,A_kon_H1!BM80=1),1,0)*BO$2</f>
        <v>0</v>
      </c>
      <c r="BP80">
        <f>IF(AND(A_kon_H1!BM80=0,A_kon_H1!BN80=1),1,0)*BP$2</f>
        <v>0</v>
      </c>
      <c r="BQ80">
        <f>IF(AND(A_kon_H1!BN80=0,A_kon_H1!BO80=1),1,0)*BQ$2</f>
        <v>0</v>
      </c>
      <c r="BR80">
        <f>IF(AND(A_kon_H1!BO80=0,A_kon_H1!BP80=1),1,0)*BR$2</f>
        <v>0</v>
      </c>
      <c r="BS80">
        <f>IF(AND(A_kon_H1!BP80=0,A_kon_H1!BQ80=1),1,0)*BS$2</f>
        <v>0</v>
      </c>
      <c r="BT80">
        <f>IF(AND(A_kon_H1!BQ80=0,A_kon_H1!BR80=1),1,0)*BT$2</f>
        <v>0</v>
      </c>
      <c r="BU80">
        <f>IF(AND(A_kon_H1!BR80=0,A_kon_H1!BS80=1),1,0)*BU$2</f>
        <v>0</v>
      </c>
      <c r="BV80">
        <f>IF(AND(A_kon_H1!BS80=0,A_kon_H1!BT80=1),1,0)*BV$2</f>
        <v>0</v>
      </c>
      <c r="BW80">
        <f>IF(AND(A_kon_H1!BT80=0,A_kon_H1!BU80=1),1,0)*BW$2</f>
        <v>0</v>
      </c>
      <c r="BX80">
        <f>IF(AND(A_kon_H1!BU80=0,A_kon_H1!BV80=1),1,0)*BX$2</f>
        <v>0</v>
      </c>
      <c r="BY80">
        <f>IF(AND(A_kon_H1!BV80=0,A_kon_H1!BW80=1),1,0)*BY$2</f>
        <v>0</v>
      </c>
      <c r="BZ80">
        <f>IF(AND(A_kon_H1!BW80=0,A_kon_H1!BX80=1),1,0)*BZ$2</f>
        <v>0</v>
      </c>
      <c r="CA80">
        <f>IF(AND(A_kon_H1!BX80=0,A_kon_H1!BY80=1),1,0)*CA$2</f>
        <v>0</v>
      </c>
      <c r="CB80">
        <f>IF(AND(A_kon_H1!BY80=0,A_kon_H1!BZ80=1),1,0)*CB$2</f>
        <v>0</v>
      </c>
      <c r="CC80">
        <f>IF(AND(A_kon_H1!BZ80=0,A_kon_H1!CA80=1),1,0)*CC$2</f>
        <v>0</v>
      </c>
      <c r="CD80">
        <f>IF(AND(A_kon_H1!CA80=0,A_kon_H1!CB80=1),1,0)*CD$2</f>
        <v>0</v>
      </c>
      <c r="CE80">
        <f>IF(AND(A_kon_H1!CB80=0,A_kon_H1!CC80=1),1,0)*CE$2</f>
        <v>0</v>
      </c>
      <c r="CF80">
        <f>IF(AND(A_kon_H1!CC80=0,A_kon_H1!CD80=1),1,0)*CF$2</f>
        <v>0</v>
      </c>
      <c r="CG80">
        <f>IF(AND(A_kon_H1!CD80=0,A_kon_H1!CE80=1),1,0)*CG$2</f>
        <v>0</v>
      </c>
      <c r="CH80">
        <f>IF(AND(A_kon_H1!CE80=0,A_kon_H1!CF80=1),1,0)*CH$2</f>
        <v>0</v>
      </c>
      <c r="CI80">
        <f>IF(AND(A_kon_H1!CF80=0,A_kon_H1!CG80=1),1,0)*CI$2</f>
        <v>0</v>
      </c>
      <c r="CJ80">
        <f>IF(AND(A_kon_H1!CG80=0,A_kon_H1!CH80=1),1,0)*CJ$2</f>
        <v>0</v>
      </c>
      <c r="CK80">
        <f>IF(AND(A_kon_H1!CH80=0,A_kon_H1!CI80=1),1,0)*CK$2</f>
        <v>0</v>
      </c>
      <c r="CL80">
        <f>IF(AND(A_kon_H1!CI80=0,A_kon_H1!CJ80=1),1,0)*CL$2</f>
        <v>0</v>
      </c>
      <c r="CM80">
        <f>IF(AND(A_kon_H1!CJ80=0,A_kon_H1!CK80=1),1,0)*CM$2</f>
        <v>0</v>
      </c>
      <c r="CN80">
        <f>IF(AND(A_kon_H1!CK80=0,A_kon_H1!CL80=1),1,0)*CN$2</f>
        <v>0</v>
      </c>
      <c r="CO80">
        <f>IF(AND(A_kon_H1!CL80=0,A_kon_H1!CM80=1),1,0)*CO$2</f>
        <v>0</v>
      </c>
      <c r="CP80">
        <f>IF(AND(A_kon_H1!CM80=0,A_kon_H1!CN80=1),1,0)*CP$2</f>
        <v>0</v>
      </c>
      <c r="CQ80">
        <f>IF(AND(A_kon_H1!CN80=0,A_kon_H1!CO80=1),1,0)*CQ$2</f>
        <v>0</v>
      </c>
      <c r="CR80">
        <f>IF(AND(A_kon_H1!CO80=0,A_kon_H1!CP80=1),1,0)*CR$2</f>
        <v>0</v>
      </c>
      <c r="CS80">
        <f>IF(AND(A_kon_H1!CP80=0,A_kon_H1!CQ80=1),1,0)*CS$2</f>
        <v>0</v>
      </c>
      <c r="CT80">
        <f>IF(AND(A_kon_H1!CQ80=0,A_kon_H1!CR80=1),1,0)*CT$2</f>
        <v>0</v>
      </c>
      <c r="CU80">
        <f>IF(AND(A_kon_H1!CR80=0,A_kon_H1!CS80=1),1,0)*CU$2</f>
        <v>0</v>
      </c>
      <c r="CV80">
        <f>IF(AND(A_kon_H1!CS80=0,A_kon_H1!CT80=1),1,0)*CV$2</f>
        <v>0</v>
      </c>
      <c r="CW80">
        <f>IF(AND(A_kon_H1!CT80=0,A_kon_H1!CU80=1),1,0)*CW$2</f>
        <v>0</v>
      </c>
      <c r="CX80">
        <f>IF(AND(A_kon_H1!CU80=0,A_kon_H1!CV80=1),1,0)*CX$2</f>
        <v>0</v>
      </c>
      <c r="CY80">
        <f>IF(AND(A_kon_H1!CV80=0,A_kon_H1!CW80=1),1,0)*CY$2</f>
        <v>0</v>
      </c>
      <c r="CZ80">
        <f>IF(AND(A_kon_H1!CW80=0,A_kon_H1!CX80=1),1,0)*CZ$2</f>
        <v>0</v>
      </c>
    </row>
    <row r="81" spans="1:104" x14ac:dyDescent="0.25">
      <c r="A81" s="6">
        <v>213.00389842541935</v>
      </c>
      <c r="B81" s="6">
        <f t="shared" si="1"/>
        <v>193.5</v>
      </c>
      <c r="C81" s="4">
        <f>(A81/$E$2)^($B$1-1)-(B81/$E$2)^($B$1-1)</f>
        <v>1.2576870948561455E-2</v>
      </c>
      <c r="E81">
        <f>IF(AND(A_kon_H1!B81=0,A_kon_H1!C81=1),1,0)*E$2</f>
        <v>0</v>
      </c>
      <c r="F81">
        <f>IF(AND(A_kon_H1!C81=0,A_kon_H1!D81=1),1,0)*F$2</f>
        <v>0</v>
      </c>
      <c r="G81">
        <f>IF(AND(A_kon_H1!D81=0,A_kon_H1!E81=1),1,0)*G$2</f>
        <v>0</v>
      </c>
      <c r="H81">
        <f>IF(AND(A_kon_H1!E81=0,A_kon_H1!F81=1),1,0)*H$2</f>
        <v>193.5</v>
      </c>
      <c r="I81">
        <f>IF(AND(A_kon_H1!F81=0,A_kon_H1!G81=1),1,0)*I$2</f>
        <v>0</v>
      </c>
      <c r="J81">
        <f>IF(AND(A_kon_H1!G81=0,A_kon_H1!H81=1),1,0)*J$2</f>
        <v>0</v>
      </c>
      <c r="K81">
        <f>IF(AND(A_kon_H1!H81=0,A_kon_H1!I81=1),1,0)*K$2</f>
        <v>0</v>
      </c>
      <c r="L81">
        <f>IF(AND(A_kon_H1!I81=0,A_kon_H1!J81=1),1,0)*L$2</f>
        <v>0</v>
      </c>
      <c r="M81">
        <f>IF(AND(A_kon_H1!J81=0,A_kon_H1!K81=1),1,0)*M$2</f>
        <v>0</v>
      </c>
      <c r="N81">
        <f>IF(AND(A_kon_H1!K81=0,A_kon_H1!L81=1),1,0)*N$2</f>
        <v>0</v>
      </c>
      <c r="O81">
        <f>IF(AND(A_kon_H1!L81=0,A_kon_H1!M81=1),1,0)*O$2</f>
        <v>0</v>
      </c>
      <c r="P81">
        <f>IF(AND(A_kon_H1!M81=0,A_kon_H1!N81=1),1,0)*P$2</f>
        <v>0</v>
      </c>
      <c r="Q81">
        <f>IF(AND(A_kon_H1!N81=0,A_kon_H1!O81=1),1,0)*Q$2</f>
        <v>0</v>
      </c>
      <c r="R81">
        <f>IF(AND(A_kon_H1!O81=0,A_kon_H1!P81=1),1,0)*R$2</f>
        <v>0</v>
      </c>
      <c r="S81">
        <f>IF(AND(A_kon_H1!P81=0,A_kon_H1!Q81=1),1,0)*S$2</f>
        <v>0</v>
      </c>
      <c r="T81">
        <f>IF(AND(A_kon_H1!Q81=0,A_kon_H1!R81=1),1,0)*T$2</f>
        <v>0</v>
      </c>
      <c r="U81">
        <f>IF(AND(A_kon_H1!R81=0,A_kon_H1!S81=1),1,0)*U$2</f>
        <v>0</v>
      </c>
      <c r="V81">
        <f>IF(AND(A_kon_H1!S81=0,A_kon_H1!T81=1),1,0)*V$2</f>
        <v>0</v>
      </c>
      <c r="W81">
        <f>IF(AND(A_kon_H1!T81=0,A_kon_H1!U81=1),1,0)*W$2</f>
        <v>0</v>
      </c>
      <c r="X81">
        <f>IF(AND(A_kon_H1!U81=0,A_kon_H1!V81=1),1,0)*X$2</f>
        <v>0</v>
      </c>
      <c r="Y81">
        <f>IF(AND(A_kon_H1!V81=0,A_kon_H1!W81=1),1,0)*Y$2</f>
        <v>0</v>
      </c>
      <c r="Z81">
        <f>IF(AND(A_kon_H1!W81=0,A_kon_H1!X81=1),1,0)*Z$2</f>
        <v>0</v>
      </c>
      <c r="AA81">
        <f>IF(AND(A_kon_H1!X81=0,A_kon_H1!Y81=1),1,0)*AA$2</f>
        <v>0</v>
      </c>
      <c r="AB81">
        <f>IF(AND(A_kon_H1!Y81=0,A_kon_H1!Z81=1),1,0)*AB$2</f>
        <v>0</v>
      </c>
      <c r="AC81">
        <f>IF(AND(A_kon_H1!Z81=0,A_kon_H1!AA81=1),1,0)*AC$2</f>
        <v>0</v>
      </c>
      <c r="AD81">
        <f>IF(AND(A_kon_H1!AA81=0,A_kon_H1!AB81=1),1,0)*AD$2</f>
        <v>0</v>
      </c>
      <c r="AE81">
        <f>IF(AND(A_kon_H1!AB81=0,A_kon_H1!AC81=1),1,0)*AE$2</f>
        <v>0</v>
      </c>
      <c r="AF81">
        <f>IF(AND(A_kon_H1!AC81=0,A_kon_H1!AD81=1),1,0)*AF$2</f>
        <v>0</v>
      </c>
      <c r="AG81">
        <f>IF(AND(A_kon_H1!AD81=0,A_kon_H1!AE81=1),1,0)*AG$2</f>
        <v>0</v>
      </c>
      <c r="AH81">
        <f>IF(AND(A_kon_H1!AE81=0,A_kon_H1!AF81=1),1,0)*AH$2</f>
        <v>0</v>
      </c>
      <c r="AI81">
        <f>IF(AND(A_kon_H1!AF81=0,A_kon_H1!AG81=1),1,0)*AI$2</f>
        <v>0</v>
      </c>
      <c r="AJ81">
        <f>IF(AND(A_kon_H1!AG81=0,A_kon_H1!AH81=1),1,0)*AJ$2</f>
        <v>0</v>
      </c>
      <c r="AK81">
        <f>IF(AND(A_kon_H1!AH81=0,A_kon_H1!AI81=1),1,0)*AK$2</f>
        <v>0</v>
      </c>
      <c r="AL81">
        <f>IF(AND(A_kon_H1!AI81=0,A_kon_H1!AJ81=1),1,0)*AL$2</f>
        <v>0</v>
      </c>
      <c r="AM81">
        <f>IF(AND(A_kon_H1!AJ81=0,A_kon_H1!AK81=1),1,0)*AM$2</f>
        <v>0</v>
      </c>
      <c r="AN81">
        <f>IF(AND(A_kon_H1!AK81=0,A_kon_H1!AL81=1),1,0)*AN$2</f>
        <v>0</v>
      </c>
      <c r="AO81">
        <f>IF(AND(A_kon_H1!AL81=0,A_kon_H1!AM81=1),1,0)*AO$2</f>
        <v>0</v>
      </c>
      <c r="AP81">
        <f>IF(AND(A_kon_H1!AM81=0,A_kon_H1!AN81=1),1,0)*AP$2</f>
        <v>0</v>
      </c>
      <c r="AQ81">
        <f>IF(AND(A_kon_H1!AN81=0,A_kon_H1!AO81=1),1,0)*AQ$2</f>
        <v>0</v>
      </c>
      <c r="AR81">
        <f>IF(AND(A_kon_H1!AO81=0,A_kon_H1!AP81=1),1,0)*AR$2</f>
        <v>0</v>
      </c>
      <c r="AS81">
        <f>IF(AND(A_kon_H1!AP81=0,A_kon_H1!AQ81=1),1,0)*AS$2</f>
        <v>0</v>
      </c>
      <c r="AT81">
        <f>IF(AND(A_kon_H1!AQ81=0,A_kon_H1!AR81=1),1,0)*AT$2</f>
        <v>0</v>
      </c>
      <c r="AU81">
        <f>IF(AND(A_kon_H1!AR81=0,A_kon_H1!AS81=1),1,0)*AU$2</f>
        <v>0</v>
      </c>
      <c r="AV81">
        <f>IF(AND(A_kon_H1!AS81=0,A_kon_H1!AT81=1),1,0)*AV$2</f>
        <v>0</v>
      </c>
      <c r="AW81">
        <f>IF(AND(A_kon_H1!AT81=0,A_kon_H1!AU81=1),1,0)*AW$2</f>
        <v>0</v>
      </c>
      <c r="AX81">
        <f>IF(AND(A_kon_H1!AU81=0,A_kon_H1!AV81=1),1,0)*AX$2</f>
        <v>0</v>
      </c>
      <c r="AY81">
        <f>IF(AND(A_kon_H1!AV81=0,A_kon_H1!AW81=1),1,0)*AY$2</f>
        <v>0</v>
      </c>
      <c r="AZ81">
        <f>IF(AND(A_kon_H1!AW81=0,A_kon_H1!AX81=1),1,0)*AZ$2</f>
        <v>0</v>
      </c>
      <c r="BA81">
        <f>IF(AND(A_kon_H1!AX81=0,A_kon_H1!AY81=1),1,0)*BA$2</f>
        <v>0</v>
      </c>
      <c r="BB81">
        <f>IF(AND(A_kon_H1!AY81=0,A_kon_H1!AZ81=1),1,0)*BB$2</f>
        <v>0</v>
      </c>
      <c r="BC81">
        <f>IF(AND(A_kon_H1!AZ81=0,A_kon_H1!BA81=1),1,0)*BC$2</f>
        <v>0</v>
      </c>
      <c r="BD81">
        <f>IF(AND(A_kon_H1!BA81=0,A_kon_H1!BB81=1),1,0)*BD$2</f>
        <v>0</v>
      </c>
      <c r="BE81">
        <f>IF(AND(A_kon_H1!BB81=0,A_kon_H1!BC81=1),1,0)*BE$2</f>
        <v>0</v>
      </c>
      <c r="BF81">
        <f>IF(AND(A_kon_H1!BC81=0,A_kon_H1!BD81=1),1,0)*BF$2</f>
        <v>0</v>
      </c>
      <c r="BG81">
        <f>IF(AND(A_kon_H1!BD81=0,A_kon_H1!BE81=1),1,0)*BG$2</f>
        <v>0</v>
      </c>
      <c r="BH81">
        <f>IF(AND(A_kon_H1!BE81=0,A_kon_H1!BF81=1),1,0)*BH$2</f>
        <v>0</v>
      </c>
      <c r="BI81">
        <f>IF(AND(A_kon_H1!BF81=0,A_kon_H1!BG81=1),1,0)*BI$2</f>
        <v>0</v>
      </c>
      <c r="BJ81">
        <f>IF(AND(A_kon_H1!BG81=0,A_kon_H1!BH81=1),1,0)*BJ$2</f>
        <v>0</v>
      </c>
      <c r="BK81">
        <f>IF(AND(A_kon_H1!BH81=0,A_kon_H1!BI81=1),1,0)*BK$2</f>
        <v>0</v>
      </c>
      <c r="BL81">
        <f>IF(AND(A_kon_H1!BI81=0,A_kon_H1!BJ81=1),1,0)*BL$2</f>
        <v>0</v>
      </c>
      <c r="BM81">
        <f>IF(AND(A_kon_H1!BJ81=0,A_kon_H1!BK81=1),1,0)*BM$2</f>
        <v>0</v>
      </c>
      <c r="BN81">
        <f>IF(AND(A_kon_H1!BK81=0,A_kon_H1!BL81=1),1,0)*BN$2</f>
        <v>0</v>
      </c>
      <c r="BO81">
        <f>IF(AND(A_kon_H1!BL81=0,A_kon_H1!BM81=1),1,0)*BO$2</f>
        <v>0</v>
      </c>
      <c r="BP81">
        <f>IF(AND(A_kon_H1!BM81=0,A_kon_H1!BN81=1),1,0)*BP$2</f>
        <v>0</v>
      </c>
      <c r="BQ81">
        <f>IF(AND(A_kon_H1!BN81=0,A_kon_H1!BO81=1),1,0)*BQ$2</f>
        <v>0</v>
      </c>
      <c r="BR81">
        <f>IF(AND(A_kon_H1!BO81=0,A_kon_H1!BP81=1),1,0)*BR$2</f>
        <v>0</v>
      </c>
      <c r="BS81">
        <f>IF(AND(A_kon_H1!BP81=0,A_kon_H1!BQ81=1),1,0)*BS$2</f>
        <v>0</v>
      </c>
      <c r="BT81">
        <f>IF(AND(A_kon_H1!BQ81=0,A_kon_H1!BR81=1),1,0)*BT$2</f>
        <v>0</v>
      </c>
      <c r="BU81">
        <f>IF(AND(A_kon_H1!BR81=0,A_kon_H1!BS81=1),1,0)*BU$2</f>
        <v>0</v>
      </c>
      <c r="BV81">
        <f>IF(AND(A_kon_H1!BS81=0,A_kon_H1!BT81=1),1,0)*BV$2</f>
        <v>0</v>
      </c>
      <c r="BW81">
        <f>IF(AND(A_kon_H1!BT81=0,A_kon_H1!BU81=1),1,0)*BW$2</f>
        <v>0</v>
      </c>
      <c r="BX81">
        <f>IF(AND(A_kon_H1!BU81=0,A_kon_H1!BV81=1),1,0)*BX$2</f>
        <v>0</v>
      </c>
      <c r="BY81">
        <f>IF(AND(A_kon_H1!BV81=0,A_kon_H1!BW81=1),1,0)*BY$2</f>
        <v>0</v>
      </c>
      <c r="BZ81">
        <f>IF(AND(A_kon_H1!BW81=0,A_kon_H1!BX81=1),1,0)*BZ$2</f>
        <v>0</v>
      </c>
      <c r="CA81">
        <f>IF(AND(A_kon_H1!BX81=0,A_kon_H1!BY81=1),1,0)*CA$2</f>
        <v>0</v>
      </c>
      <c r="CB81">
        <f>IF(AND(A_kon_H1!BY81=0,A_kon_H1!BZ81=1),1,0)*CB$2</f>
        <v>0</v>
      </c>
      <c r="CC81">
        <f>IF(AND(A_kon_H1!BZ81=0,A_kon_H1!CA81=1),1,0)*CC$2</f>
        <v>0</v>
      </c>
      <c r="CD81">
        <f>IF(AND(A_kon_H1!CA81=0,A_kon_H1!CB81=1),1,0)*CD$2</f>
        <v>0</v>
      </c>
      <c r="CE81">
        <f>IF(AND(A_kon_H1!CB81=0,A_kon_H1!CC81=1),1,0)*CE$2</f>
        <v>0</v>
      </c>
      <c r="CF81">
        <f>IF(AND(A_kon_H1!CC81=0,A_kon_H1!CD81=1),1,0)*CF$2</f>
        <v>0</v>
      </c>
      <c r="CG81">
        <f>IF(AND(A_kon_H1!CD81=0,A_kon_H1!CE81=1),1,0)*CG$2</f>
        <v>0</v>
      </c>
      <c r="CH81">
        <f>IF(AND(A_kon_H1!CE81=0,A_kon_H1!CF81=1),1,0)*CH$2</f>
        <v>0</v>
      </c>
      <c r="CI81">
        <f>IF(AND(A_kon_H1!CF81=0,A_kon_H1!CG81=1),1,0)*CI$2</f>
        <v>0</v>
      </c>
      <c r="CJ81">
        <f>IF(AND(A_kon_H1!CG81=0,A_kon_H1!CH81=1),1,0)*CJ$2</f>
        <v>0</v>
      </c>
      <c r="CK81">
        <f>IF(AND(A_kon_H1!CH81=0,A_kon_H1!CI81=1),1,0)*CK$2</f>
        <v>0</v>
      </c>
      <c r="CL81">
        <f>IF(AND(A_kon_H1!CI81=0,A_kon_H1!CJ81=1),1,0)*CL$2</f>
        <v>0</v>
      </c>
      <c r="CM81">
        <f>IF(AND(A_kon_H1!CJ81=0,A_kon_H1!CK81=1),1,0)*CM$2</f>
        <v>0</v>
      </c>
      <c r="CN81">
        <f>IF(AND(A_kon_H1!CK81=0,A_kon_H1!CL81=1),1,0)*CN$2</f>
        <v>0</v>
      </c>
      <c r="CO81">
        <f>IF(AND(A_kon_H1!CL81=0,A_kon_H1!CM81=1),1,0)*CO$2</f>
        <v>0</v>
      </c>
      <c r="CP81">
        <f>IF(AND(A_kon_H1!CM81=0,A_kon_H1!CN81=1),1,0)*CP$2</f>
        <v>0</v>
      </c>
      <c r="CQ81">
        <f>IF(AND(A_kon_H1!CN81=0,A_kon_H1!CO81=1),1,0)*CQ$2</f>
        <v>0</v>
      </c>
      <c r="CR81">
        <f>IF(AND(A_kon_H1!CO81=0,A_kon_H1!CP81=1),1,0)*CR$2</f>
        <v>0</v>
      </c>
      <c r="CS81">
        <f>IF(AND(A_kon_H1!CP81=0,A_kon_H1!CQ81=1),1,0)*CS$2</f>
        <v>0</v>
      </c>
      <c r="CT81">
        <f>IF(AND(A_kon_H1!CQ81=0,A_kon_H1!CR81=1),1,0)*CT$2</f>
        <v>0</v>
      </c>
      <c r="CU81">
        <f>IF(AND(A_kon_H1!CR81=0,A_kon_H1!CS81=1),1,0)*CU$2</f>
        <v>0</v>
      </c>
      <c r="CV81">
        <f>IF(AND(A_kon_H1!CS81=0,A_kon_H1!CT81=1),1,0)*CV$2</f>
        <v>0</v>
      </c>
      <c r="CW81">
        <f>IF(AND(A_kon_H1!CT81=0,A_kon_H1!CU81=1),1,0)*CW$2</f>
        <v>0</v>
      </c>
      <c r="CX81">
        <f>IF(AND(A_kon_H1!CU81=0,A_kon_H1!CV81=1),1,0)*CX$2</f>
        <v>0</v>
      </c>
      <c r="CY81">
        <f>IF(AND(A_kon_H1!CV81=0,A_kon_H1!CW81=1),1,0)*CY$2</f>
        <v>0</v>
      </c>
      <c r="CZ81">
        <f>IF(AND(A_kon_H1!CW81=0,A_kon_H1!CX81=1),1,0)*CZ$2</f>
        <v>0</v>
      </c>
    </row>
    <row r="82" spans="1:104" x14ac:dyDescent="0.25">
      <c r="A82" s="6">
        <v>213.00361681883285</v>
      </c>
      <c r="B82" s="6">
        <f t="shared" si="1"/>
        <v>193.5</v>
      </c>
      <c r="C82" s="4">
        <f>(A82/$E$2)^($B$1-1)-(B82/$E$2)^($B$1-1)</f>
        <v>1.2576662426020686E-2</v>
      </c>
      <c r="E82">
        <f>IF(AND(A_kon_H1!B82=0,A_kon_H1!C82=1),1,0)*E$2</f>
        <v>0</v>
      </c>
      <c r="F82">
        <f>IF(AND(A_kon_H1!C82=0,A_kon_H1!D82=1),1,0)*F$2</f>
        <v>0</v>
      </c>
      <c r="G82">
        <f>IF(AND(A_kon_H1!D82=0,A_kon_H1!E82=1),1,0)*G$2</f>
        <v>0</v>
      </c>
      <c r="H82">
        <f>IF(AND(A_kon_H1!E82=0,A_kon_H1!F82=1),1,0)*H$2</f>
        <v>193.5</v>
      </c>
      <c r="I82">
        <f>IF(AND(A_kon_H1!F82=0,A_kon_H1!G82=1),1,0)*I$2</f>
        <v>0</v>
      </c>
      <c r="J82">
        <f>IF(AND(A_kon_H1!G82=0,A_kon_H1!H82=1),1,0)*J$2</f>
        <v>0</v>
      </c>
      <c r="K82">
        <f>IF(AND(A_kon_H1!H82=0,A_kon_H1!I82=1),1,0)*K$2</f>
        <v>0</v>
      </c>
      <c r="L82">
        <f>IF(AND(A_kon_H1!I82=0,A_kon_H1!J82=1),1,0)*L$2</f>
        <v>0</v>
      </c>
      <c r="M82">
        <f>IF(AND(A_kon_H1!J82=0,A_kon_H1!K82=1),1,0)*M$2</f>
        <v>0</v>
      </c>
      <c r="N82">
        <f>IF(AND(A_kon_H1!K82=0,A_kon_H1!L82=1),1,0)*N$2</f>
        <v>0</v>
      </c>
      <c r="O82">
        <f>IF(AND(A_kon_H1!L82=0,A_kon_H1!M82=1),1,0)*O$2</f>
        <v>0</v>
      </c>
      <c r="P82">
        <f>IF(AND(A_kon_H1!M82=0,A_kon_H1!N82=1),1,0)*P$2</f>
        <v>0</v>
      </c>
      <c r="Q82">
        <f>IF(AND(A_kon_H1!N82=0,A_kon_H1!O82=1),1,0)*Q$2</f>
        <v>0</v>
      </c>
      <c r="R82">
        <f>IF(AND(A_kon_H1!O82=0,A_kon_H1!P82=1),1,0)*R$2</f>
        <v>0</v>
      </c>
      <c r="S82">
        <f>IF(AND(A_kon_H1!P82=0,A_kon_H1!Q82=1),1,0)*S$2</f>
        <v>0</v>
      </c>
      <c r="T82">
        <f>IF(AND(A_kon_H1!Q82=0,A_kon_H1!R82=1),1,0)*T$2</f>
        <v>0</v>
      </c>
      <c r="U82">
        <f>IF(AND(A_kon_H1!R82=0,A_kon_H1!S82=1),1,0)*U$2</f>
        <v>0</v>
      </c>
      <c r="V82">
        <f>IF(AND(A_kon_H1!S82=0,A_kon_H1!T82=1),1,0)*V$2</f>
        <v>0</v>
      </c>
      <c r="W82">
        <f>IF(AND(A_kon_H1!T82=0,A_kon_H1!U82=1),1,0)*W$2</f>
        <v>0</v>
      </c>
      <c r="X82">
        <f>IF(AND(A_kon_H1!U82=0,A_kon_H1!V82=1),1,0)*X$2</f>
        <v>0</v>
      </c>
      <c r="Y82">
        <f>IF(AND(A_kon_H1!V82=0,A_kon_H1!W82=1),1,0)*Y$2</f>
        <v>0</v>
      </c>
      <c r="Z82">
        <f>IF(AND(A_kon_H1!W82=0,A_kon_H1!X82=1),1,0)*Z$2</f>
        <v>0</v>
      </c>
      <c r="AA82">
        <f>IF(AND(A_kon_H1!X82=0,A_kon_H1!Y82=1),1,0)*AA$2</f>
        <v>0</v>
      </c>
      <c r="AB82">
        <f>IF(AND(A_kon_H1!Y82=0,A_kon_H1!Z82=1),1,0)*AB$2</f>
        <v>0</v>
      </c>
      <c r="AC82">
        <f>IF(AND(A_kon_H1!Z82=0,A_kon_H1!AA82=1),1,0)*AC$2</f>
        <v>0</v>
      </c>
      <c r="AD82">
        <f>IF(AND(A_kon_H1!AA82=0,A_kon_H1!AB82=1),1,0)*AD$2</f>
        <v>0</v>
      </c>
      <c r="AE82">
        <f>IF(AND(A_kon_H1!AB82=0,A_kon_H1!AC82=1),1,0)*AE$2</f>
        <v>0</v>
      </c>
      <c r="AF82">
        <f>IF(AND(A_kon_H1!AC82=0,A_kon_H1!AD82=1),1,0)*AF$2</f>
        <v>0</v>
      </c>
      <c r="AG82">
        <f>IF(AND(A_kon_H1!AD82=0,A_kon_H1!AE82=1),1,0)*AG$2</f>
        <v>0</v>
      </c>
      <c r="AH82">
        <f>IF(AND(A_kon_H1!AE82=0,A_kon_H1!AF82=1),1,0)*AH$2</f>
        <v>0</v>
      </c>
      <c r="AI82">
        <f>IF(AND(A_kon_H1!AF82=0,A_kon_H1!AG82=1),1,0)*AI$2</f>
        <v>0</v>
      </c>
      <c r="AJ82">
        <f>IF(AND(A_kon_H1!AG82=0,A_kon_H1!AH82=1),1,0)*AJ$2</f>
        <v>0</v>
      </c>
      <c r="AK82">
        <f>IF(AND(A_kon_H1!AH82=0,A_kon_H1!AI82=1),1,0)*AK$2</f>
        <v>0</v>
      </c>
      <c r="AL82">
        <f>IF(AND(A_kon_H1!AI82=0,A_kon_H1!AJ82=1),1,0)*AL$2</f>
        <v>0</v>
      </c>
      <c r="AM82">
        <f>IF(AND(A_kon_H1!AJ82=0,A_kon_H1!AK82=1),1,0)*AM$2</f>
        <v>0</v>
      </c>
      <c r="AN82">
        <f>IF(AND(A_kon_H1!AK82=0,A_kon_H1!AL82=1),1,0)*AN$2</f>
        <v>0</v>
      </c>
      <c r="AO82">
        <f>IF(AND(A_kon_H1!AL82=0,A_kon_H1!AM82=1),1,0)*AO$2</f>
        <v>0</v>
      </c>
      <c r="AP82">
        <f>IF(AND(A_kon_H1!AM82=0,A_kon_H1!AN82=1),1,0)*AP$2</f>
        <v>0</v>
      </c>
      <c r="AQ82">
        <f>IF(AND(A_kon_H1!AN82=0,A_kon_H1!AO82=1),1,0)*AQ$2</f>
        <v>0</v>
      </c>
      <c r="AR82">
        <f>IF(AND(A_kon_H1!AO82=0,A_kon_H1!AP82=1),1,0)*AR$2</f>
        <v>0</v>
      </c>
      <c r="AS82">
        <f>IF(AND(A_kon_H1!AP82=0,A_kon_H1!AQ82=1),1,0)*AS$2</f>
        <v>0</v>
      </c>
      <c r="AT82">
        <f>IF(AND(A_kon_H1!AQ82=0,A_kon_H1!AR82=1),1,0)*AT$2</f>
        <v>0</v>
      </c>
      <c r="AU82">
        <f>IF(AND(A_kon_H1!AR82=0,A_kon_H1!AS82=1),1,0)*AU$2</f>
        <v>0</v>
      </c>
      <c r="AV82">
        <f>IF(AND(A_kon_H1!AS82=0,A_kon_H1!AT82=1),1,0)*AV$2</f>
        <v>0</v>
      </c>
      <c r="AW82">
        <f>IF(AND(A_kon_H1!AT82=0,A_kon_H1!AU82=1),1,0)*AW$2</f>
        <v>0</v>
      </c>
      <c r="AX82">
        <f>IF(AND(A_kon_H1!AU82=0,A_kon_H1!AV82=1),1,0)*AX$2</f>
        <v>0</v>
      </c>
      <c r="AY82">
        <f>IF(AND(A_kon_H1!AV82=0,A_kon_H1!AW82=1),1,0)*AY$2</f>
        <v>0</v>
      </c>
      <c r="AZ82">
        <f>IF(AND(A_kon_H1!AW82=0,A_kon_H1!AX82=1),1,0)*AZ$2</f>
        <v>0</v>
      </c>
      <c r="BA82">
        <f>IF(AND(A_kon_H1!AX82=0,A_kon_H1!AY82=1),1,0)*BA$2</f>
        <v>0</v>
      </c>
      <c r="BB82">
        <f>IF(AND(A_kon_H1!AY82=0,A_kon_H1!AZ82=1),1,0)*BB$2</f>
        <v>0</v>
      </c>
      <c r="BC82">
        <f>IF(AND(A_kon_H1!AZ82=0,A_kon_H1!BA82=1),1,0)*BC$2</f>
        <v>0</v>
      </c>
      <c r="BD82">
        <f>IF(AND(A_kon_H1!BA82=0,A_kon_H1!BB82=1),1,0)*BD$2</f>
        <v>0</v>
      </c>
      <c r="BE82">
        <f>IF(AND(A_kon_H1!BB82=0,A_kon_H1!BC82=1),1,0)*BE$2</f>
        <v>0</v>
      </c>
      <c r="BF82">
        <f>IF(AND(A_kon_H1!BC82=0,A_kon_H1!BD82=1),1,0)*BF$2</f>
        <v>0</v>
      </c>
      <c r="BG82">
        <f>IF(AND(A_kon_H1!BD82=0,A_kon_H1!BE82=1),1,0)*BG$2</f>
        <v>0</v>
      </c>
      <c r="BH82">
        <f>IF(AND(A_kon_H1!BE82=0,A_kon_H1!BF82=1),1,0)*BH$2</f>
        <v>0</v>
      </c>
      <c r="BI82">
        <f>IF(AND(A_kon_H1!BF82=0,A_kon_H1!BG82=1),1,0)*BI$2</f>
        <v>0</v>
      </c>
      <c r="BJ82">
        <f>IF(AND(A_kon_H1!BG82=0,A_kon_H1!BH82=1),1,0)*BJ$2</f>
        <v>0</v>
      </c>
      <c r="BK82">
        <f>IF(AND(A_kon_H1!BH82=0,A_kon_H1!BI82=1),1,0)*BK$2</f>
        <v>0</v>
      </c>
      <c r="BL82">
        <f>IF(AND(A_kon_H1!BI82=0,A_kon_H1!BJ82=1),1,0)*BL$2</f>
        <v>0</v>
      </c>
      <c r="BM82">
        <f>IF(AND(A_kon_H1!BJ82=0,A_kon_H1!BK82=1),1,0)*BM$2</f>
        <v>0</v>
      </c>
      <c r="BN82">
        <f>IF(AND(A_kon_H1!BK82=0,A_kon_H1!BL82=1),1,0)*BN$2</f>
        <v>0</v>
      </c>
      <c r="BO82">
        <f>IF(AND(A_kon_H1!BL82=0,A_kon_H1!BM82=1),1,0)*BO$2</f>
        <v>0</v>
      </c>
      <c r="BP82">
        <f>IF(AND(A_kon_H1!BM82=0,A_kon_H1!BN82=1),1,0)*BP$2</f>
        <v>0</v>
      </c>
      <c r="BQ82">
        <f>IF(AND(A_kon_H1!BN82=0,A_kon_H1!BO82=1),1,0)*BQ$2</f>
        <v>0</v>
      </c>
      <c r="BR82">
        <f>IF(AND(A_kon_H1!BO82=0,A_kon_H1!BP82=1),1,0)*BR$2</f>
        <v>0</v>
      </c>
      <c r="BS82">
        <f>IF(AND(A_kon_H1!BP82=0,A_kon_H1!BQ82=1),1,0)*BS$2</f>
        <v>0</v>
      </c>
      <c r="BT82">
        <f>IF(AND(A_kon_H1!BQ82=0,A_kon_H1!BR82=1),1,0)*BT$2</f>
        <v>0</v>
      </c>
      <c r="BU82">
        <f>IF(AND(A_kon_H1!BR82=0,A_kon_H1!BS82=1),1,0)*BU$2</f>
        <v>0</v>
      </c>
      <c r="BV82">
        <f>IF(AND(A_kon_H1!BS82=0,A_kon_H1!BT82=1),1,0)*BV$2</f>
        <v>0</v>
      </c>
      <c r="BW82">
        <f>IF(AND(A_kon_H1!BT82=0,A_kon_H1!BU82=1),1,0)*BW$2</f>
        <v>0</v>
      </c>
      <c r="BX82">
        <f>IF(AND(A_kon_H1!BU82=0,A_kon_H1!BV82=1),1,0)*BX$2</f>
        <v>0</v>
      </c>
      <c r="BY82">
        <f>IF(AND(A_kon_H1!BV82=0,A_kon_H1!BW82=1),1,0)*BY$2</f>
        <v>0</v>
      </c>
      <c r="BZ82">
        <f>IF(AND(A_kon_H1!BW82=0,A_kon_H1!BX82=1),1,0)*BZ$2</f>
        <v>0</v>
      </c>
      <c r="CA82">
        <f>IF(AND(A_kon_H1!BX82=0,A_kon_H1!BY82=1),1,0)*CA$2</f>
        <v>0</v>
      </c>
      <c r="CB82">
        <f>IF(AND(A_kon_H1!BY82=0,A_kon_H1!BZ82=1),1,0)*CB$2</f>
        <v>0</v>
      </c>
      <c r="CC82">
        <f>IF(AND(A_kon_H1!BZ82=0,A_kon_H1!CA82=1),1,0)*CC$2</f>
        <v>0</v>
      </c>
      <c r="CD82">
        <f>IF(AND(A_kon_H1!CA82=0,A_kon_H1!CB82=1),1,0)*CD$2</f>
        <v>0</v>
      </c>
      <c r="CE82">
        <f>IF(AND(A_kon_H1!CB82=0,A_kon_H1!CC82=1),1,0)*CE$2</f>
        <v>0</v>
      </c>
      <c r="CF82">
        <f>IF(AND(A_kon_H1!CC82=0,A_kon_H1!CD82=1),1,0)*CF$2</f>
        <v>0</v>
      </c>
      <c r="CG82">
        <f>IF(AND(A_kon_H1!CD82=0,A_kon_H1!CE82=1),1,0)*CG$2</f>
        <v>0</v>
      </c>
      <c r="CH82">
        <f>IF(AND(A_kon_H1!CE82=0,A_kon_H1!CF82=1),1,0)*CH$2</f>
        <v>0</v>
      </c>
      <c r="CI82">
        <f>IF(AND(A_kon_H1!CF82=0,A_kon_H1!CG82=1),1,0)*CI$2</f>
        <v>0</v>
      </c>
      <c r="CJ82">
        <f>IF(AND(A_kon_H1!CG82=0,A_kon_H1!CH82=1),1,0)*CJ$2</f>
        <v>0</v>
      </c>
      <c r="CK82">
        <f>IF(AND(A_kon_H1!CH82=0,A_kon_H1!CI82=1),1,0)*CK$2</f>
        <v>0</v>
      </c>
      <c r="CL82">
        <f>IF(AND(A_kon_H1!CI82=0,A_kon_H1!CJ82=1),1,0)*CL$2</f>
        <v>0</v>
      </c>
      <c r="CM82">
        <f>IF(AND(A_kon_H1!CJ82=0,A_kon_H1!CK82=1),1,0)*CM$2</f>
        <v>0</v>
      </c>
      <c r="CN82">
        <f>IF(AND(A_kon_H1!CK82=0,A_kon_H1!CL82=1),1,0)*CN$2</f>
        <v>0</v>
      </c>
      <c r="CO82">
        <f>IF(AND(A_kon_H1!CL82=0,A_kon_H1!CM82=1),1,0)*CO$2</f>
        <v>0</v>
      </c>
      <c r="CP82">
        <f>IF(AND(A_kon_H1!CM82=0,A_kon_H1!CN82=1),1,0)*CP$2</f>
        <v>0</v>
      </c>
      <c r="CQ82">
        <f>IF(AND(A_kon_H1!CN82=0,A_kon_H1!CO82=1),1,0)*CQ$2</f>
        <v>0</v>
      </c>
      <c r="CR82">
        <f>IF(AND(A_kon_H1!CO82=0,A_kon_H1!CP82=1),1,0)*CR$2</f>
        <v>0</v>
      </c>
      <c r="CS82">
        <f>IF(AND(A_kon_H1!CP82=0,A_kon_H1!CQ82=1),1,0)*CS$2</f>
        <v>0</v>
      </c>
      <c r="CT82">
        <f>IF(AND(A_kon_H1!CQ82=0,A_kon_H1!CR82=1),1,0)*CT$2</f>
        <v>0</v>
      </c>
      <c r="CU82">
        <f>IF(AND(A_kon_H1!CR82=0,A_kon_H1!CS82=1),1,0)*CU$2</f>
        <v>0</v>
      </c>
      <c r="CV82">
        <f>IF(AND(A_kon_H1!CS82=0,A_kon_H1!CT82=1),1,0)*CV$2</f>
        <v>0</v>
      </c>
      <c r="CW82">
        <f>IF(AND(A_kon_H1!CT82=0,A_kon_H1!CU82=1),1,0)*CW$2</f>
        <v>0</v>
      </c>
      <c r="CX82">
        <f>IF(AND(A_kon_H1!CU82=0,A_kon_H1!CV82=1),1,0)*CX$2</f>
        <v>0</v>
      </c>
      <c r="CY82">
        <f>IF(AND(A_kon_H1!CV82=0,A_kon_H1!CW82=1),1,0)*CY$2</f>
        <v>0</v>
      </c>
      <c r="CZ82">
        <f>IF(AND(A_kon_H1!CW82=0,A_kon_H1!CX82=1),1,0)*CZ$2</f>
        <v>0</v>
      </c>
    </row>
    <row r="83" spans="1:104" x14ac:dyDescent="0.25">
      <c r="A83" s="6" t="str">
        <v xml:space="preserve"> </v>
      </c>
      <c r="B83" s="6"/>
      <c r="C83" s="4"/>
    </row>
    <row r="84" spans="1:104" x14ac:dyDescent="0.25">
      <c r="A84" s="6">
        <v>213.00418003237823</v>
      </c>
      <c r="B84" s="6">
        <f t="shared" si="1"/>
        <v>193.5</v>
      </c>
      <c r="C84" s="4">
        <f>(A84/$E$2)^($B$1-1)-(B84/$E$2)^($B$1-1)</f>
        <v>1.2577079472205016E-2</v>
      </c>
      <c r="E84">
        <f>IF(AND(A_kon_H1!B84=0,A_kon_H1!C84=1),1,0)*E$2</f>
        <v>0</v>
      </c>
      <c r="F84">
        <f>IF(AND(A_kon_H1!C84=0,A_kon_H1!D84=1),1,0)*F$2</f>
        <v>0</v>
      </c>
      <c r="G84">
        <f>IF(AND(A_kon_H1!D84=0,A_kon_H1!E84=1),1,0)*G$2</f>
        <v>0</v>
      </c>
      <c r="H84">
        <f>IF(AND(A_kon_H1!E84=0,A_kon_H1!F84=1),1,0)*H$2</f>
        <v>193.5</v>
      </c>
      <c r="I84">
        <f>IF(AND(A_kon_H1!F84=0,A_kon_H1!G84=1),1,0)*I$2</f>
        <v>0</v>
      </c>
      <c r="J84">
        <f>IF(AND(A_kon_H1!G84=0,A_kon_H1!H84=1),1,0)*J$2</f>
        <v>0</v>
      </c>
      <c r="K84">
        <f>IF(AND(A_kon_H1!H84=0,A_kon_H1!I84=1),1,0)*K$2</f>
        <v>0</v>
      </c>
      <c r="L84">
        <f>IF(AND(A_kon_H1!I84=0,A_kon_H1!J84=1),1,0)*L$2</f>
        <v>0</v>
      </c>
      <c r="M84">
        <f>IF(AND(A_kon_H1!J84=0,A_kon_H1!K84=1),1,0)*M$2</f>
        <v>0</v>
      </c>
      <c r="N84">
        <f>IF(AND(A_kon_H1!K84=0,A_kon_H1!L84=1),1,0)*N$2</f>
        <v>0</v>
      </c>
      <c r="O84">
        <f>IF(AND(A_kon_H1!L84=0,A_kon_H1!M84=1),1,0)*O$2</f>
        <v>0</v>
      </c>
      <c r="P84">
        <f>IF(AND(A_kon_H1!M84=0,A_kon_H1!N84=1),1,0)*P$2</f>
        <v>0</v>
      </c>
      <c r="Q84">
        <f>IF(AND(A_kon_H1!N84=0,A_kon_H1!O84=1),1,0)*Q$2</f>
        <v>0</v>
      </c>
      <c r="R84">
        <f>IF(AND(A_kon_H1!O84=0,A_kon_H1!P84=1),1,0)*R$2</f>
        <v>0</v>
      </c>
      <c r="S84">
        <f>IF(AND(A_kon_H1!P84=0,A_kon_H1!Q84=1),1,0)*S$2</f>
        <v>0</v>
      </c>
      <c r="T84">
        <f>IF(AND(A_kon_H1!Q84=0,A_kon_H1!R84=1),1,0)*T$2</f>
        <v>0</v>
      </c>
      <c r="U84">
        <f>IF(AND(A_kon_H1!R84=0,A_kon_H1!S84=1),1,0)*U$2</f>
        <v>0</v>
      </c>
      <c r="V84">
        <f>IF(AND(A_kon_H1!S84=0,A_kon_H1!T84=1),1,0)*V$2</f>
        <v>0</v>
      </c>
      <c r="W84">
        <f>IF(AND(A_kon_H1!T84=0,A_kon_H1!U84=1),1,0)*W$2</f>
        <v>0</v>
      </c>
      <c r="X84">
        <f>IF(AND(A_kon_H1!U84=0,A_kon_H1!V84=1),1,0)*X$2</f>
        <v>0</v>
      </c>
      <c r="Y84">
        <f>IF(AND(A_kon_H1!V84=0,A_kon_H1!W84=1),1,0)*Y$2</f>
        <v>0</v>
      </c>
      <c r="Z84">
        <f>IF(AND(A_kon_H1!W84=0,A_kon_H1!X84=1),1,0)*Z$2</f>
        <v>0</v>
      </c>
      <c r="AA84">
        <f>IF(AND(A_kon_H1!X84=0,A_kon_H1!Y84=1),1,0)*AA$2</f>
        <v>0</v>
      </c>
      <c r="AB84">
        <f>IF(AND(A_kon_H1!Y84=0,A_kon_H1!Z84=1),1,0)*AB$2</f>
        <v>0</v>
      </c>
      <c r="AC84">
        <f>IF(AND(A_kon_H1!Z84=0,A_kon_H1!AA84=1),1,0)*AC$2</f>
        <v>0</v>
      </c>
      <c r="AD84">
        <f>IF(AND(A_kon_H1!AA84=0,A_kon_H1!AB84=1),1,0)*AD$2</f>
        <v>0</v>
      </c>
      <c r="AE84">
        <f>IF(AND(A_kon_H1!AB84=0,A_kon_H1!AC84=1),1,0)*AE$2</f>
        <v>0</v>
      </c>
      <c r="AF84">
        <f>IF(AND(A_kon_H1!AC84=0,A_kon_H1!AD84=1),1,0)*AF$2</f>
        <v>0</v>
      </c>
      <c r="AG84">
        <f>IF(AND(A_kon_H1!AD84=0,A_kon_H1!AE84=1),1,0)*AG$2</f>
        <v>0</v>
      </c>
      <c r="AH84">
        <f>IF(AND(A_kon_H1!AE84=0,A_kon_H1!AF84=1),1,0)*AH$2</f>
        <v>0</v>
      </c>
      <c r="AI84">
        <f>IF(AND(A_kon_H1!AF84=0,A_kon_H1!AG84=1),1,0)*AI$2</f>
        <v>0</v>
      </c>
      <c r="AJ84">
        <f>IF(AND(A_kon_H1!AG84=0,A_kon_H1!AH84=1),1,0)*AJ$2</f>
        <v>0</v>
      </c>
      <c r="AK84">
        <f>IF(AND(A_kon_H1!AH84=0,A_kon_H1!AI84=1),1,0)*AK$2</f>
        <v>0</v>
      </c>
      <c r="AL84">
        <f>IF(AND(A_kon_H1!AI84=0,A_kon_H1!AJ84=1),1,0)*AL$2</f>
        <v>0</v>
      </c>
      <c r="AM84">
        <f>IF(AND(A_kon_H1!AJ84=0,A_kon_H1!AK84=1),1,0)*AM$2</f>
        <v>0</v>
      </c>
      <c r="AN84">
        <f>IF(AND(A_kon_H1!AK84=0,A_kon_H1!AL84=1),1,0)*AN$2</f>
        <v>0</v>
      </c>
      <c r="AO84">
        <f>IF(AND(A_kon_H1!AL84=0,A_kon_H1!AM84=1),1,0)*AO$2</f>
        <v>0</v>
      </c>
      <c r="AP84">
        <f>IF(AND(A_kon_H1!AM84=0,A_kon_H1!AN84=1),1,0)*AP$2</f>
        <v>0</v>
      </c>
      <c r="AQ84">
        <f>IF(AND(A_kon_H1!AN84=0,A_kon_H1!AO84=1),1,0)*AQ$2</f>
        <v>0</v>
      </c>
      <c r="AR84">
        <f>IF(AND(A_kon_H1!AO84=0,A_kon_H1!AP84=1),1,0)*AR$2</f>
        <v>0</v>
      </c>
      <c r="AS84">
        <f>IF(AND(A_kon_H1!AP84=0,A_kon_H1!AQ84=1),1,0)*AS$2</f>
        <v>0</v>
      </c>
      <c r="AT84">
        <f>IF(AND(A_kon_H1!AQ84=0,A_kon_H1!AR84=1),1,0)*AT$2</f>
        <v>0</v>
      </c>
      <c r="AU84">
        <f>IF(AND(A_kon_H1!AR84=0,A_kon_H1!AS84=1),1,0)*AU$2</f>
        <v>0</v>
      </c>
      <c r="AV84">
        <f>IF(AND(A_kon_H1!AS84=0,A_kon_H1!AT84=1),1,0)*AV$2</f>
        <v>0</v>
      </c>
      <c r="AW84">
        <f>IF(AND(A_kon_H1!AT84=0,A_kon_H1!AU84=1),1,0)*AW$2</f>
        <v>0</v>
      </c>
      <c r="AX84">
        <f>IF(AND(A_kon_H1!AU84=0,A_kon_H1!AV84=1),1,0)*AX$2</f>
        <v>0</v>
      </c>
      <c r="AY84">
        <f>IF(AND(A_kon_H1!AV84=0,A_kon_H1!AW84=1),1,0)*AY$2</f>
        <v>0</v>
      </c>
      <c r="AZ84">
        <f>IF(AND(A_kon_H1!AW84=0,A_kon_H1!AX84=1),1,0)*AZ$2</f>
        <v>0</v>
      </c>
      <c r="BA84">
        <f>IF(AND(A_kon_H1!AX84=0,A_kon_H1!AY84=1),1,0)*BA$2</f>
        <v>0</v>
      </c>
      <c r="BB84">
        <f>IF(AND(A_kon_H1!AY84=0,A_kon_H1!AZ84=1),1,0)*BB$2</f>
        <v>0</v>
      </c>
      <c r="BC84">
        <f>IF(AND(A_kon_H1!AZ84=0,A_kon_H1!BA84=1),1,0)*BC$2</f>
        <v>0</v>
      </c>
      <c r="BD84">
        <f>IF(AND(A_kon_H1!BA84=0,A_kon_H1!BB84=1),1,0)*BD$2</f>
        <v>0</v>
      </c>
      <c r="BE84">
        <f>IF(AND(A_kon_H1!BB84=0,A_kon_H1!BC84=1),1,0)*BE$2</f>
        <v>0</v>
      </c>
      <c r="BF84">
        <f>IF(AND(A_kon_H1!BC84=0,A_kon_H1!BD84=1),1,0)*BF$2</f>
        <v>0</v>
      </c>
      <c r="BG84">
        <f>IF(AND(A_kon_H1!BD84=0,A_kon_H1!BE84=1),1,0)*BG$2</f>
        <v>0</v>
      </c>
      <c r="BH84">
        <f>IF(AND(A_kon_H1!BE84=0,A_kon_H1!BF84=1),1,0)*BH$2</f>
        <v>0</v>
      </c>
      <c r="BI84">
        <f>IF(AND(A_kon_H1!BF84=0,A_kon_H1!BG84=1),1,0)*BI$2</f>
        <v>0</v>
      </c>
      <c r="BJ84">
        <f>IF(AND(A_kon_H1!BG84=0,A_kon_H1!BH84=1),1,0)*BJ$2</f>
        <v>0</v>
      </c>
      <c r="BK84">
        <f>IF(AND(A_kon_H1!BH84=0,A_kon_H1!BI84=1),1,0)*BK$2</f>
        <v>0</v>
      </c>
      <c r="BL84">
        <f>IF(AND(A_kon_H1!BI84=0,A_kon_H1!BJ84=1),1,0)*BL$2</f>
        <v>0</v>
      </c>
      <c r="BM84">
        <f>IF(AND(A_kon_H1!BJ84=0,A_kon_H1!BK84=1),1,0)*BM$2</f>
        <v>0</v>
      </c>
      <c r="BN84">
        <f>IF(AND(A_kon_H1!BK84=0,A_kon_H1!BL84=1),1,0)*BN$2</f>
        <v>0</v>
      </c>
      <c r="BO84">
        <f>IF(AND(A_kon_H1!BL84=0,A_kon_H1!BM84=1),1,0)*BO$2</f>
        <v>0</v>
      </c>
      <c r="BP84">
        <f>IF(AND(A_kon_H1!BM84=0,A_kon_H1!BN84=1),1,0)*BP$2</f>
        <v>0</v>
      </c>
      <c r="BQ84">
        <f>IF(AND(A_kon_H1!BN84=0,A_kon_H1!BO84=1),1,0)*BQ$2</f>
        <v>0</v>
      </c>
      <c r="BR84">
        <f>IF(AND(A_kon_H1!BO84=0,A_kon_H1!BP84=1),1,0)*BR$2</f>
        <v>0</v>
      </c>
      <c r="BS84">
        <f>IF(AND(A_kon_H1!BP84=0,A_kon_H1!BQ84=1),1,0)*BS$2</f>
        <v>0</v>
      </c>
      <c r="BT84">
        <f>IF(AND(A_kon_H1!BQ84=0,A_kon_H1!BR84=1),1,0)*BT$2</f>
        <v>0</v>
      </c>
      <c r="BU84">
        <f>IF(AND(A_kon_H1!BR84=0,A_kon_H1!BS84=1),1,0)*BU$2</f>
        <v>0</v>
      </c>
      <c r="BV84">
        <f>IF(AND(A_kon_H1!BS84=0,A_kon_H1!BT84=1),1,0)*BV$2</f>
        <v>0</v>
      </c>
      <c r="BW84">
        <f>IF(AND(A_kon_H1!BT84=0,A_kon_H1!BU84=1),1,0)*BW$2</f>
        <v>0</v>
      </c>
      <c r="BX84">
        <f>IF(AND(A_kon_H1!BU84=0,A_kon_H1!BV84=1),1,0)*BX$2</f>
        <v>0</v>
      </c>
      <c r="BY84">
        <f>IF(AND(A_kon_H1!BV84=0,A_kon_H1!BW84=1),1,0)*BY$2</f>
        <v>0</v>
      </c>
      <c r="BZ84">
        <f>IF(AND(A_kon_H1!BW84=0,A_kon_H1!BX84=1),1,0)*BZ$2</f>
        <v>0</v>
      </c>
      <c r="CA84">
        <f>IF(AND(A_kon_H1!BX84=0,A_kon_H1!BY84=1),1,0)*CA$2</f>
        <v>0</v>
      </c>
      <c r="CB84">
        <f>IF(AND(A_kon_H1!BY84=0,A_kon_H1!BZ84=1),1,0)*CB$2</f>
        <v>0</v>
      </c>
      <c r="CC84">
        <f>IF(AND(A_kon_H1!BZ84=0,A_kon_H1!CA84=1),1,0)*CC$2</f>
        <v>0</v>
      </c>
      <c r="CD84">
        <f>IF(AND(A_kon_H1!CA84=0,A_kon_H1!CB84=1),1,0)*CD$2</f>
        <v>0</v>
      </c>
      <c r="CE84">
        <f>IF(AND(A_kon_H1!CB84=0,A_kon_H1!CC84=1),1,0)*CE$2</f>
        <v>0</v>
      </c>
      <c r="CF84">
        <f>IF(AND(A_kon_H1!CC84=0,A_kon_H1!CD84=1),1,0)*CF$2</f>
        <v>0</v>
      </c>
      <c r="CG84">
        <f>IF(AND(A_kon_H1!CD84=0,A_kon_H1!CE84=1),1,0)*CG$2</f>
        <v>0</v>
      </c>
      <c r="CH84">
        <f>IF(AND(A_kon_H1!CE84=0,A_kon_H1!CF84=1),1,0)*CH$2</f>
        <v>0</v>
      </c>
      <c r="CI84">
        <f>IF(AND(A_kon_H1!CF84=0,A_kon_H1!CG84=1),1,0)*CI$2</f>
        <v>0</v>
      </c>
      <c r="CJ84">
        <f>IF(AND(A_kon_H1!CG84=0,A_kon_H1!CH84=1),1,0)*CJ$2</f>
        <v>0</v>
      </c>
      <c r="CK84">
        <f>IF(AND(A_kon_H1!CH84=0,A_kon_H1!CI84=1),1,0)*CK$2</f>
        <v>0</v>
      </c>
      <c r="CL84">
        <f>IF(AND(A_kon_H1!CI84=0,A_kon_H1!CJ84=1),1,0)*CL$2</f>
        <v>0</v>
      </c>
      <c r="CM84">
        <f>IF(AND(A_kon_H1!CJ84=0,A_kon_H1!CK84=1),1,0)*CM$2</f>
        <v>0</v>
      </c>
      <c r="CN84">
        <f>IF(AND(A_kon_H1!CK84=0,A_kon_H1!CL84=1),1,0)*CN$2</f>
        <v>0</v>
      </c>
      <c r="CO84">
        <f>IF(AND(A_kon_H1!CL84=0,A_kon_H1!CM84=1),1,0)*CO$2</f>
        <v>0</v>
      </c>
      <c r="CP84">
        <f>IF(AND(A_kon_H1!CM84=0,A_kon_H1!CN84=1),1,0)*CP$2</f>
        <v>0</v>
      </c>
      <c r="CQ84">
        <f>IF(AND(A_kon_H1!CN84=0,A_kon_H1!CO84=1),1,0)*CQ$2</f>
        <v>0</v>
      </c>
      <c r="CR84">
        <f>IF(AND(A_kon_H1!CO84=0,A_kon_H1!CP84=1),1,0)*CR$2</f>
        <v>0</v>
      </c>
      <c r="CS84">
        <f>IF(AND(A_kon_H1!CP84=0,A_kon_H1!CQ84=1),1,0)*CS$2</f>
        <v>0</v>
      </c>
      <c r="CT84">
        <f>IF(AND(A_kon_H1!CQ84=0,A_kon_H1!CR84=1),1,0)*CT$2</f>
        <v>0</v>
      </c>
      <c r="CU84">
        <f>IF(AND(A_kon_H1!CR84=0,A_kon_H1!CS84=1),1,0)*CU$2</f>
        <v>0</v>
      </c>
      <c r="CV84">
        <f>IF(AND(A_kon_H1!CS84=0,A_kon_H1!CT84=1),1,0)*CV$2</f>
        <v>0</v>
      </c>
      <c r="CW84">
        <f>IF(AND(A_kon_H1!CT84=0,A_kon_H1!CU84=1),1,0)*CW$2</f>
        <v>0</v>
      </c>
      <c r="CX84">
        <f>IF(AND(A_kon_H1!CU84=0,A_kon_H1!CV84=1),1,0)*CX$2</f>
        <v>0</v>
      </c>
      <c r="CY84">
        <f>IF(AND(A_kon_H1!CV84=0,A_kon_H1!CW84=1),1,0)*CY$2</f>
        <v>0</v>
      </c>
      <c r="CZ84">
        <f>IF(AND(A_kon_H1!CW84=0,A_kon_H1!CX84=1),1,0)*CZ$2</f>
        <v>0</v>
      </c>
    </row>
    <row r="85" spans="1:104" x14ac:dyDescent="0.25">
      <c r="A85" s="6">
        <v>213.00403922885226</v>
      </c>
      <c r="B85" s="6">
        <f t="shared" si="1"/>
        <v>193.5</v>
      </c>
      <c r="C85" s="4">
        <f>(A85/$E$2)^($B$1-1)-(B85/$E$2)^($B$1-1)</f>
        <v>1.2576975210245395E-2</v>
      </c>
      <c r="E85">
        <f>IF(AND(A_kon_H1!B85=0,A_kon_H1!C85=1),1,0)*E$2</f>
        <v>0</v>
      </c>
      <c r="F85">
        <f>IF(AND(A_kon_H1!C85=0,A_kon_H1!D85=1),1,0)*F$2</f>
        <v>0</v>
      </c>
      <c r="G85">
        <f>IF(AND(A_kon_H1!D85=0,A_kon_H1!E85=1),1,0)*G$2</f>
        <v>0</v>
      </c>
      <c r="H85">
        <f>IF(AND(A_kon_H1!E85=0,A_kon_H1!F85=1),1,0)*H$2</f>
        <v>193.5</v>
      </c>
      <c r="I85">
        <f>IF(AND(A_kon_H1!F85=0,A_kon_H1!G85=1),1,0)*I$2</f>
        <v>0</v>
      </c>
      <c r="J85">
        <f>IF(AND(A_kon_H1!G85=0,A_kon_H1!H85=1),1,0)*J$2</f>
        <v>0</v>
      </c>
      <c r="K85">
        <f>IF(AND(A_kon_H1!H85=0,A_kon_H1!I85=1),1,0)*K$2</f>
        <v>0</v>
      </c>
      <c r="L85">
        <f>IF(AND(A_kon_H1!I85=0,A_kon_H1!J85=1),1,0)*L$2</f>
        <v>0</v>
      </c>
      <c r="M85">
        <f>IF(AND(A_kon_H1!J85=0,A_kon_H1!K85=1),1,0)*M$2</f>
        <v>0</v>
      </c>
      <c r="N85">
        <f>IF(AND(A_kon_H1!K85=0,A_kon_H1!L85=1),1,0)*N$2</f>
        <v>0</v>
      </c>
      <c r="O85">
        <f>IF(AND(A_kon_H1!L85=0,A_kon_H1!M85=1),1,0)*O$2</f>
        <v>0</v>
      </c>
      <c r="P85">
        <f>IF(AND(A_kon_H1!M85=0,A_kon_H1!N85=1),1,0)*P$2</f>
        <v>0</v>
      </c>
      <c r="Q85">
        <f>IF(AND(A_kon_H1!N85=0,A_kon_H1!O85=1),1,0)*Q$2</f>
        <v>0</v>
      </c>
      <c r="R85">
        <f>IF(AND(A_kon_H1!O85=0,A_kon_H1!P85=1),1,0)*R$2</f>
        <v>0</v>
      </c>
      <c r="S85">
        <f>IF(AND(A_kon_H1!P85=0,A_kon_H1!Q85=1),1,0)*S$2</f>
        <v>0</v>
      </c>
      <c r="T85">
        <f>IF(AND(A_kon_H1!Q85=0,A_kon_H1!R85=1),1,0)*T$2</f>
        <v>0</v>
      </c>
      <c r="U85">
        <f>IF(AND(A_kon_H1!R85=0,A_kon_H1!S85=1),1,0)*U$2</f>
        <v>0</v>
      </c>
      <c r="V85">
        <f>IF(AND(A_kon_H1!S85=0,A_kon_H1!T85=1),1,0)*V$2</f>
        <v>0</v>
      </c>
      <c r="W85">
        <f>IF(AND(A_kon_H1!T85=0,A_kon_H1!U85=1),1,0)*W$2</f>
        <v>0</v>
      </c>
      <c r="X85">
        <f>IF(AND(A_kon_H1!U85=0,A_kon_H1!V85=1),1,0)*X$2</f>
        <v>0</v>
      </c>
      <c r="Y85">
        <f>IF(AND(A_kon_H1!V85=0,A_kon_H1!W85=1),1,0)*Y$2</f>
        <v>0</v>
      </c>
      <c r="Z85">
        <f>IF(AND(A_kon_H1!W85=0,A_kon_H1!X85=1),1,0)*Z$2</f>
        <v>0</v>
      </c>
      <c r="AA85">
        <f>IF(AND(A_kon_H1!X85=0,A_kon_H1!Y85=1),1,0)*AA$2</f>
        <v>0</v>
      </c>
      <c r="AB85">
        <f>IF(AND(A_kon_H1!Y85=0,A_kon_H1!Z85=1),1,0)*AB$2</f>
        <v>0</v>
      </c>
      <c r="AC85">
        <f>IF(AND(A_kon_H1!Z85=0,A_kon_H1!AA85=1),1,0)*AC$2</f>
        <v>0</v>
      </c>
      <c r="AD85">
        <f>IF(AND(A_kon_H1!AA85=0,A_kon_H1!AB85=1),1,0)*AD$2</f>
        <v>0</v>
      </c>
      <c r="AE85">
        <f>IF(AND(A_kon_H1!AB85=0,A_kon_H1!AC85=1),1,0)*AE$2</f>
        <v>0</v>
      </c>
      <c r="AF85">
        <f>IF(AND(A_kon_H1!AC85=0,A_kon_H1!AD85=1),1,0)*AF$2</f>
        <v>0</v>
      </c>
      <c r="AG85">
        <f>IF(AND(A_kon_H1!AD85=0,A_kon_H1!AE85=1),1,0)*AG$2</f>
        <v>0</v>
      </c>
      <c r="AH85">
        <f>IF(AND(A_kon_H1!AE85=0,A_kon_H1!AF85=1),1,0)*AH$2</f>
        <v>0</v>
      </c>
      <c r="AI85">
        <f>IF(AND(A_kon_H1!AF85=0,A_kon_H1!AG85=1),1,0)*AI$2</f>
        <v>0</v>
      </c>
      <c r="AJ85">
        <f>IF(AND(A_kon_H1!AG85=0,A_kon_H1!AH85=1),1,0)*AJ$2</f>
        <v>0</v>
      </c>
      <c r="AK85">
        <f>IF(AND(A_kon_H1!AH85=0,A_kon_H1!AI85=1),1,0)*AK$2</f>
        <v>0</v>
      </c>
      <c r="AL85">
        <f>IF(AND(A_kon_H1!AI85=0,A_kon_H1!AJ85=1),1,0)*AL$2</f>
        <v>0</v>
      </c>
      <c r="AM85">
        <f>IF(AND(A_kon_H1!AJ85=0,A_kon_H1!AK85=1),1,0)*AM$2</f>
        <v>0</v>
      </c>
      <c r="AN85">
        <f>IF(AND(A_kon_H1!AK85=0,A_kon_H1!AL85=1),1,0)*AN$2</f>
        <v>0</v>
      </c>
      <c r="AO85">
        <f>IF(AND(A_kon_H1!AL85=0,A_kon_H1!AM85=1),1,0)*AO$2</f>
        <v>0</v>
      </c>
      <c r="AP85">
        <f>IF(AND(A_kon_H1!AM85=0,A_kon_H1!AN85=1),1,0)*AP$2</f>
        <v>0</v>
      </c>
      <c r="AQ85">
        <f>IF(AND(A_kon_H1!AN85=0,A_kon_H1!AO85=1),1,0)*AQ$2</f>
        <v>0</v>
      </c>
      <c r="AR85">
        <f>IF(AND(A_kon_H1!AO85=0,A_kon_H1!AP85=1),1,0)*AR$2</f>
        <v>0</v>
      </c>
      <c r="AS85">
        <f>IF(AND(A_kon_H1!AP85=0,A_kon_H1!AQ85=1),1,0)*AS$2</f>
        <v>0</v>
      </c>
      <c r="AT85">
        <f>IF(AND(A_kon_H1!AQ85=0,A_kon_H1!AR85=1),1,0)*AT$2</f>
        <v>0</v>
      </c>
      <c r="AU85">
        <f>IF(AND(A_kon_H1!AR85=0,A_kon_H1!AS85=1),1,0)*AU$2</f>
        <v>0</v>
      </c>
      <c r="AV85">
        <f>IF(AND(A_kon_H1!AS85=0,A_kon_H1!AT85=1),1,0)*AV$2</f>
        <v>0</v>
      </c>
      <c r="AW85">
        <f>IF(AND(A_kon_H1!AT85=0,A_kon_H1!AU85=1),1,0)*AW$2</f>
        <v>0</v>
      </c>
      <c r="AX85">
        <f>IF(AND(A_kon_H1!AU85=0,A_kon_H1!AV85=1),1,0)*AX$2</f>
        <v>0</v>
      </c>
      <c r="AY85">
        <f>IF(AND(A_kon_H1!AV85=0,A_kon_H1!AW85=1),1,0)*AY$2</f>
        <v>0</v>
      </c>
      <c r="AZ85">
        <f>IF(AND(A_kon_H1!AW85=0,A_kon_H1!AX85=1),1,0)*AZ$2</f>
        <v>0</v>
      </c>
      <c r="BA85">
        <f>IF(AND(A_kon_H1!AX85=0,A_kon_H1!AY85=1),1,0)*BA$2</f>
        <v>0</v>
      </c>
      <c r="BB85">
        <f>IF(AND(A_kon_H1!AY85=0,A_kon_H1!AZ85=1),1,0)*BB$2</f>
        <v>0</v>
      </c>
      <c r="BC85">
        <f>IF(AND(A_kon_H1!AZ85=0,A_kon_H1!BA85=1),1,0)*BC$2</f>
        <v>0</v>
      </c>
      <c r="BD85">
        <f>IF(AND(A_kon_H1!BA85=0,A_kon_H1!BB85=1),1,0)*BD$2</f>
        <v>0</v>
      </c>
      <c r="BE85">
        <f>IF(AND(A_kon_H1!BB85=0,A_kon_H1!BC85=1),1,0)*BE$2</f>
        <v>0</v>
      </c>
      <c r="BF85">
        <f>IF(AND(A_kon_H1!BC85=0,A_kon_H1!BD85=1),1,0)*BF$2</f>
        <v>0</v>
      </c>
      <c r="BG85">
        <f>IF(AND(A_kon_H1!BD85=0,A_kon_H1!BE85=1),1,0)*BG$2</f>
        <v>0</v>
      </c>
      <c r="BH85">
        <f>IF(AND(A_kon_H1!BE85=0,A_kon_H1!BF85=1),1,0)*BH$2</f>
        <v>0</v>
      </c>
      <c r="BI85">
        <f>IF(AND(A_kon_H1!BF85=0,A_kon_H1!BG85=1),1,0)*BI$2</f>
        <v>0</v>
      </c>
      <c r="BJ85">
        <f>IF(AND(A_kon_H1!BG85=0,A_kon_H1!BH85=1),1,0)*BJ$2</f>
        <v>0</v>
      </c>
      <c r="BK85">
        <f>IF(AND(A_kon_H1!BH85=0,A_kon_H1!BI85=1),1,0)*BK$2</f>
        <v>0</v>
      </c>
      <c r="BL85">
        <f>IF(AND(A_kon_H1!BI85=0,A_kon_H1!BJ85=1),1,0)*BL$2</f>
        <v>0</v>
      </c>
      <c r="BM85">
        <f>IF(AND(A_kon_H1!BJ85=0,A_kon_H1!BK85=1),1,0)*BM$2</f>
        <v>0</v>
      </c>
      <c r="BN85">
        <f>IF(AND(A_kon_H1!BK85=0,A_kon_H1!BL85=1),1,0)*BN$2</f>
        <v>0</v>
      </c>
      <c r="BO85">
        <f>IF(AND(A_kon_H1!BL85=0,A_kon_H1!BM85=1),1,0)*BO$2</f>
        <v>0</v>
      </c>
      <c r="BP85">
        <f>IF(AND(A_kon_H1!BM85=0,A_kon_H1!BN85=1),1,0)*BP$2</f>
        <v>0</v>
      </c>
      <c r="BQ85">
        <f>IF(AND(A_kon_H1!BN85=0,A_kon_H1!BO85=1),1,0)*BQ$2</f>
        <v>0</v>
      </c>
      <c r="BR85">
        <f>IF(AND(A_kon_H1!BO85=0,A_kon_H1!BP85=1),1,0)*BR$2</f>
        <v>0</v>
      </c>
      <c r="BS85">
        <f>IF(AND(A_kon_H1!BP85=0,A_kon_H1!BQ85=1),1,0)*BS$2</f>
        <v>0</v>
      </c>
      <c r="BT85">
        <f>IF(AND(A_kon_H1!BQ85=0,A_kon_H1!BR85=1),1,0)*BT$2</f>
        <v>0</v>
      </c>
      <c r="BU85">
        <f>IF(AND(A_kon_H1!BR85=0,A_kon_H1!BS85=1),1,0)*BU$2</f>
        <v>0</v>
      </c>
      <c r="BV85">
        <f>IF(AND(A_kon_H1!BS85=0,A_kon_H1!BT85=1),1,0)*BV$2</f>
        <v>0</v>
      </c>
      <c r="BW85">
        <f>IF(AND(A_kon_H1!BT85=0,A_kon_H1!BU85=1),1,0)*BW$2</f>
        <v>0</v>
      </c>
      <c r="BX85">
        <f>IF(AND(A_kon_H1!BU85=0,A_kon_H1!BV85=1),1,0)*BX$2</f>
        <v>0</v>
      </c>
      <c r="BY85">
        <f>IF(AND(A_kon_H1!BV85=0,A_kon_H1!BW85=1),1,0)*BY$2</f>
        <v>0</v>
      </c>
      <c r="BZ85">
        <f>IF(AND(A_kon_H1!BW85=0,A_kon_H1!BX85=1),1,0)*BZ$2</f>
        <v>0</v>
      </c>
      <c r="CA85">
        <f>IF(AND(A_kon_H1!BX85=0,A_kon_H1!BY85=1),1,0)*CA$2</f>
        <v>0</v>
      </c>
      <c r="CB85">
        <f>IF(AND(A_kon_H1!BY85=0,A_kon_H1!BZ85=1),1,0)*CB$2</f>
        <v>0</v>
      </c>
      <c r="CC85">
        <f>IF(AND(A_kon_H1!BZ85=0,A_kon_H1!CA85=1),1,0)*CC$2</f>
        <v>0</v>
      </c>
      <c r="CD85">
        <f>IF(AND(A_kon_H1!CA85=0,A_kon_H1!CB85=1),1,0)*CD$2</f>
        <v>0</v>
      </c>
      <c r="CE85">
        <f>IF(AND(A_kon_H1!CB85=0,A_kon_H1!CC85=1),1,0)*CE$2</f>
        <v>0</v>
      </c>
      <c r="CF85">
        <f>IF(AND(A_kon_H1!CC85=0,A_kon_H1!CD85=1),1,0)*CF$2</f>
        <v>0</v>
      </c>
      <c r="CG85">
        <f>IF(AND(A_kon_H1!CD85=0,A_kon_H1!CE85=1),1,0)*CG$2</f>
        <v>0</v>
      </c>
      <c r="CH85">
        <f>IF(AND(A_kon_H1!CE85=0,A_kon_H1!CF85=1),1,0)*CH$2</f>
        <v>0</v>
      </c>
      <c r="CI85">
        <f>IF(AND(A_kon_H1!CF85=0,A_kon_H1!CG85=1),1,0)*CI$2</f>
        <v>0</v>
      </c>
      <c r="CJ85">
        <f>IF(AND(A_kon_H1!CG85=0,A_kon_H1!CH85=1),1,0)*CJ$2</f>
        <v>0</v>
      </c>
      <c r="CK85">
        <f>IF(AND(A_kon_H1!CH85=0,A_kon_H1!CI85=1),1,0)*CK$2</f>
        <v>0</v>
      </c>
      <c r="CL85">
        <f>IF(AND(A_kon_H1!CI85=0,A_kon_H1!CJ85=1),1,0)*CL$2</f>
        <v>0</v>
      </c>
      <c r="CM85">
        <f>IF(AND(A_kon_H1!CJ85=0,A_kon_H1!CK85=1),1,0)*CM$2</f>
        <v>0</v>
      </c>
      <c r="CN85">
        <f>IF(AND(A_kon_H1!CK85=0,A_kon_H1!CL85=1),1,0)*CN$2</f>
        <v>0</v>
      </c>
      <c r="CO85">
        <f>IF(AND(A_kon_H1!CL85=0,A_kon_H1!CM85=1),1,0)*CO$2</f>
        <v>0</v>
      </c>
      <c r="CP85">
        <f>IF(AND(A_kon_H1!CM85=0,A_kon_H1!CN85=1),1,0)*CP$2</f>
        <v>0</v>
      </c>
      <c r="CQ85">
        <f>IF(AND(A_kon_H1!CN85=0,A_kon_H1!CO85=1),1,0)*CQ$2</f>
        <v>0</v>
      </c>
      <c r="CR85">
        <f>IF(AND(A_kon_H1!CO85=0,A_kon_H1!CP85=1),1,0)*CR$2</f>
        <v>0</v>
      </c>
      <c r="CS85">
        <f>IF(AND(A_kon_H1!CP85=0,A_kon_H1!CQ85=1),1,0)*CS$2</f>
        <v>0</v>
      </c>
      <c r="CT85">
        <f>IF(AND(A_kon_H1!CQ85=0,A_kon_H1!CR85=1),1,0)*CT$2</f>
        <v>0</v>
      </c>
      <c r="CU85">
        <f>IF(AND(A_kon_H1!CR85=0,A_kon_H1!CS85=1),1,0)*CU$2</f>
        <v>0</v>
      </c>
      <c r="CV85">
        <f>IF(AND(A_kon_H1!CS85=0,A_kon_H1!CT85=1),1,0)*CV$2</f>
        <v>0</v>
      </c>
      <c r="CW85">
        <f>IF(AND(A_kon_H1!CT85=0,A_kon_H1!CU85=1),1,0)*CW$2</f>
        <v>0</v>
      </c>
      <c r="CX85">
        <f>IF(AND(A_kon_H1!CU85=0,A_kon_H1!CV85=1),1,0)*CX$2</f>
        <v>0</v>
      </c>
      <c r="CY85">
        <f>IF(AND(A_kon_H1!CV85=0,A_kon_H1!CW85=1),1,0)*CY$2</f>
        <v>0</v>
      </c>
      <c r="CZ85">
        <f>IF(AND(A_kon_H1!CW85=0,A_kon_H1!CX85=1),1,0)*CZ$2</f>
        <v>0</v>
      </c>
    </row>
    <row r="86" spans="1:104" x14ac:dyDescent="0.25">
      <c r="A86" s="6">
        <v>213.00389842541935</v>
      </c>
      <c r="B86" s="6">
        <f t="shared" si="1"/>
        <v>193.5</v>
      </c>
      <c r="C86" s="4">
        <f>(A86/$E$2)^($B$1-1)-(B86/$E$2)^($B$1-1)</f>
        <v>1.2576870948561455E-2</v>
      </c>
      <c r="E86">
        <f>IF(AND(A_kon_H1!B86=0,A_kon_H1!C86=1),1,0)*E$2</f>
        <v>0</v>
      </c>
      <c r="F86">
        <f>IF(AND(A_kon_H1!C86=0,A_kon_H1!D86=1),1,0)*F$2</f>
        <v>0</v>
      </c>
      <c r="G86">
        <f>IF(AND(A_kon_H1!D86=0,A_kon_H1!E86=1),1,0)*G$2</f>
        <v>0</v>
      </c>
      <c r="H86">
        <f>IF(AND(A_kon_H1!E86=0,A_kon_H1!F86=1),1,0)*H$2</f>
        <v>193.5</v>
      </c>
      <c r="I86">
        <f>IF(AND(A_kon_H1!F86=0,A_kon_H1!G86=1),1,0)*I$2</f>
        <v>0</v>
      </c>
      <c r="J86">
        <f>IF(AND(A_kon_H1!G86=0,A_kon_H1!H86=1),1,0)*J$2</f>
        <v>0</v>
      </c>
      <c r="K86">
        <f>IF(AND(A_kon_H1!H86=0,A_kon_H1!I86=1),1,0)*K$2</f>
        <v>0</v>
      </c>
      <c r="L86">
        <f>IF(AND(A_kon_H1!I86=0,A_kon_H1!J86=1),1,0)*L$2</f>
        <v>0</v>
      </c>
      <c r="M86">
        <f>IF(AND(A_kon_H1!J86=0,A_kon_H1!K86=1),1,0)*M$2</f>
        <v>0</v>
      </c>
      <c r="N86">
        <f>IF(AND(A_kon_H1!K86=0,A_kon_H1!L86=1),1,0)*N$2</f>
        <v>0</v>
      </c>
      <c r="O86">
        <f>IF(AND(A_kon_H1!L86=0,A_kon_H1!M86=1),1,0)*O$2</f>
        <v>0</v>
      </c>
      <c r="P86">
        <f>IF(AND(A_kon_H1!M86=0,A_kon_H1!N86=1),1,0)*P$2</f>
        <v>0</v>
      </c>
      <c r="Q86">
        <f>IF(AND(A_kon_H1!N86=0,A_kon_H1!O86=1),1,0)*Q$2</f>
        <v>0</v>
      </c>
      <c r="R86">
        <f>IF(AND(A_kon_H1!O86=0,A_kon_H1!P86=1),1,0)*R$2</f>
        <v>0</v>
      </c>
      <c r="S86">
        <f>IF(AND(A_kon_H1!P86=0,A_kon_H1!Q86=1),1,0)*S$2</f>
        <v>0</v>
      </c>
      <c r="T86">
        <f>IF(AND(A_kon_H1!Q86=0,A_kon_H1!R86=1),1,0)*T$2</f>
        <v>0</v>
      </c>
      <c r="U86">
        <f>IF(AND(A_kon_H1!R86=0,A_kon_H1!S86=1),1,0)*U$2</f>
        <v>0</v>
      </c>
      <c r="V86">
        <f>IF(AND(A_kon_H1!S86=0,A_kon_H1!T86=1),1,0)*V$2</f>
        <v>0</v>
      </c>
      <c r="W86">
        <f>IF(AND(A_kon_H1!T86=0,A_kon_H1!U86=1),1,0)*W$2</f>
        <v>0</v>
      </c>
      <c r="X86">
        <f>IF(AND(A_kon_H1!U86=0,A_kon_H1!V86=1),1,0)*X$2</f>
        <v>0</v>
      </c>
      <c r="Y86">
        <f>IF(AND(A_kon_H1!V86=0,A_kon_H1!W86=1),1,0)*Y$2</f>
        <v>0</v>
      </c>
      <c r="Z86">
        <f>IF(AND(A_kon_H1!W86=0,A_kon_H1!X86=1),1,0)*Z$2</f>
        <v>0</v>
      </c>
      <c r="AA86">
        <f>IF(AND(A_kon_H1!X86=0,A_kon_H1!Y86=1),1,0)*AA$2</f>
        <v>0</v>
      </c>
      <c r="AB86">
        <f>IF(AND(A_kon_H1!Y86=0,A_kon_H1!Z86=1),1,0)*AB$2</f>
        <v>0</v>
      </c>
      <c r="AC86">
        <f>IF(AND(A_kon_H1!Z86=0,A_kon_H1!AA86=1),1,0)*AC$2</f>
        <v>0</v>
      </c>
      <c r="AD86">
        <f>IF(AND(A_kon_H1!AA86=0,A_kon_H1!AB86=1),1,0)*AD$2</f>
        <v>0</v>
      </c>
      <c r="AE86">
        <f>IF(AND(A_kon_H1!AB86=0,A_kon_H1!AC86=1),1,0)*AE$2</f>
        <v>0</v>
      </c>
      <c r="AF86">
        <f>IF(AND(A_kon_H1!AC86=0,A_kon_H1!AD86=1),1,0)*AF$2</f>
        <v>0</v>
      </c>
      <c r="AG86">
        <f>IF(AND(A_kon_H1!AD86=0,A_kon_H1!AE86=1),1,0)*AG$2</f>
        <v>0</v>
      </c>
      <c r="AH86">
        <f>IF(AND(A_kon_H1!AE86=0,A_kon_H1!AF86=1),1,0)*AH$2</f>
        <v>0</v>
      </c>
      <c r="AI86">
        <f>IF(AND(A_kon_H1!AF86=0,A_kon_H1!AG86=1),1,0)*AI$2</f>
        <v>0</v>
      </c>
      <c r="AJ86">
        <f>IF(AND(A_kon_H1!AG86=0,A_kon_H1!AH86=1),1,0)*AJ$2</f>
        <v>0</v>
      </c>
      <c r="AK86">
        <f>IF(AND(A_kon_H1!AH86=0,A_kon_H1!AI86=1),1,0)*AK$2</f>
        <v>0</v>
      </c>
      <c r="AL86">
        <f>IF(AND(A_kon_H1!AI86=0,A_kon_H1!AJ86=1),1,0)*AL$2</f>
        <v>0</v>
      </c>
      <c r="AM86">
        <f>IF(AND(A_kon_H1!AJ86=0,A_kon_H1!AK86=1),1,0)*AM$2</f>
        <v>0</v>
      </c>
      <c r="AN86">
        <f>IF(AND(A_kon_H1!AK86=0,A_kon_H1!AL86=1),1,0)*AN$2</f>
        <v>0</v>
      </c>
      <c r="AO86">
        <f>IF(AND(A_kon_H1!AL86=0,A_kon_H1!AM86=1),1,0)*AO$2</f>
        <v>0</v>
      </c>
      <c r="AP86">
        <f>IF(AND(A_kon_H1!AM86=0,A_kon_H1!AN86=1),1,0)*AP$2</f>
        <v>0</v>
      </c>
      <c r="AQ86">
        <f>IF(AND(A_kon_H1!AN86=0,A_kon_H1!AO86=1),1,0)*AQ$2</f>
        <v>0</v>
      </c>
      <c r="AR86">
        <f>IF(AND(A_kon_H1!AO86=0,A_kon_H1!AP86=1),1,0)*AR$2</f>
        <v>0</v>
      </c>
      <c r="AS86">
        <f>IF(AND(A_kon_H1!AP86=0,A_kon_H1!AQ86=1),1,0)*AS$2</f>
        <v>0</v>
      </c>
      <c r="AT86">
        <f>IF(AND(A_kon_H1!AQ86=0,A_kon_H1!AR86=1),1,0)*AT$2</f>
        <v>0</v>
      </c>
      <c r="AU86">
        <f>IF(AND(A_kon_H1!AR86=0,A_kon_H1!AS86=1),1,0)*AU$2</f>
        <v>0</v>
      </c>
      <c r="AV86">
        <f>IF(AND(A_kon_H1!AS86=0,A_kon_H1!AT86=1),1,0)*AV$2</f>
        <v>0</v>
      </c>
      <c r="AW86">
        <f>IF(AND(A_kon_H1!AT86=0,A_kon_H1!AU86=1),1,0)*AW$2</f>
        <v>0</v>
      </c>
      <c r="AX86">
        <f>IF(AND(A_kon_H1!AU86=0,A_kon_H1!AV86=1),1,0)*AX$2</f>
        <v>0</v>
      </c>
      <c r="AY86">
        <f>IF(AND(A_kon_H1!AV86=0,A_kon_H1!AW86=1),1,0)*AY$2</f>
        <v>0</v>
      </c>
      <c r="AZ86">
        <f>IF(AND(A_kon_H1!AW86=0,A_kon_H1!AX86=1),1,0)*AZ$2</f>
        <v>0</v>
      </c>
      <c r="BA86">
        <f>IF(AND(A_kon_H1!AX86=0,A_kon_H1!AY86=1),1,0)*BA$2</f>
        <v>0</v>
      </c>
      <c r="BB86">
        <f>IF(AND(A_kon_H1!AY86=0,A_kon_H1!AZ86=1),1,0)*BB$2</f>
        <v>0</v>
      </c>
      <c r="BC86">
        <f>IF(AND(A_kon_H1!AZ86=0,A_kon_H1!BA86=1),1,0)*BC$2</f>
        <v>0</v>
      </c>
      <c r="BD86">
        <f>IF(AND(A_kon_H1!BA86=0,A_kon_H1!BB86=1),1,0)*BD$2</f>
        <v>0</v>
      </c>
      <c r="BE86">
        <f>IF(AND(A_kon_H1!BB86=0,A_kon_H1!BC86=1),1,0)*BE$2</f>
        <v>0</v>
      </c>
      <c r="BF86">
        <f>IF(AND(A_kon_H1!BC86=0,A_kon_H1!BD86=1),1,0)*BF$2</f>
        <v>0</v>
      </c>
      <c r="BG86">
        <f>IF(AND(A_kon_H1!BD86=0,A_kon_H1!BE86=1),1,0)*BG$2</f>
        <v>0</v>
      </c>
      <c r="BH86">
        <f>IF(AND(A_kon_H1!BE86=0,A_kon_H1!BF86=1),1,0)*BH$2</f>
        <v>0</v>
      </c>
      <c r="BI86">
        <f>IF(AND(A_kon_H1!BF86=0,A_kon_H1!BG86=1),1,0)*BI$2</f>
        <v>0</v>
      </c>
      <c r="BJ86">
        <f>IF(AND(A_kon_H1!BG86=0,A_kon_H1!BH86=1),1,0)*BJ$2</f>
        <v>0</v>
      </c>
      <c r="BK86">
        <f>IF(AND(A_kon_H1!BH86=0,A_kon_H1!BI86=1),1,0)*BK$2</f>
        <v>0</v>
      </c>
      <c r="BL86">
        <f>IF(AND(A_kon_H1!BI86=0,A_kon_H1!BJ86=1),1,0)*BL$2</f>
        <v>0</v>
      </c>
      <c r="BM86">
        <f>IF(AND(A_kon_H1!BJ86=0,A_kon_H1!BK86=1),1,0)*BM$2</f>
        <v>0</v>
      </c>
      <c r="BN86">
        <f>IF(AND(A_kon_H1!BK86=0,A_kon_H1!BL86=1),1,0)*BN$2</f>
        <v>0</v>
      </c>
      <c r="BO86">
        <f>IF(AND(A_kon_H1!BL86=0,A_kon_H1!BM86=1),1,0)*BO$2</f>
        <v>0</v>
      </c>
      <c r="BP86">
        <f>IF(AND(A_kon_H1!BM86=0,A_kon_H1!BN86=1),1,0)*BP$2</f>
        <v>0</v>
      </c>
      <c r="BQ86">
        <f>IF(AND(A_kon_H1!BN86=0,A_kon_H1!BO86=1),1,0)*BQ$2</f>
        <v>0</v>
      </c>
      <c r="BR86">
        <f>IF(AND(A_kon_H1!BO86=0,A_kon_H1!BP86=1),1,0)*BR$2</f>
        <v>0</v>
      </c>
      <c r="BS86">
        <f>IF(AND(A_kon_H1!BP86=0,A_kon_H1!BQ86=1),1,0)*BS$2</f>
        <v>0</v>
      </c>
      <c r="BT86">
        <f>IF(AND(A_kon_H1!BQ86=0,A_kon_H1!BR86=1),1,0)*BT$2</f>
        <v>0</v>
      </c>
      <c r="BU86">
        <f>IF(AND(A_kon_H1!BR86=0,A_kon_H1!BS86=1),1,0)*BU$2</f>
        <v>0</v>
      </c>
      <c r="BV86">
        <f>IF(AND(A_kon_H1!BS86=0,A_kon_H1!BT86=1),1,0)*BV$2</f>
        <v>0</v>
      </c>
      <c r="BW86">
        <f>IF(AND(A_kon_H1!BT86=0,A_kon_H1!BU86=1),1,0)*BW$2</f>
        <v>0</v>
      </c>
      <c r="BX86">
        <f>IF(AND(A_kon_H1!BU86=0,A_kon_H1!BV86=1),1,0)*BX$2</f>
        <v>0</v>
      </c>
      <c r="BY86">
        <f>IF(AND(A_kon_H1!BV86=0,A_kon_H1!BW86=1),1,0)*BY$2</f>
        <v>0</v>
      </c>
      <c r="BZ86">
        <f>IF(AND(A_kon_H1!BW86=0,A_kon_H1!BX86=1),1,0)*BZ$2</f>
        <v>0</v>
      </c>
      <c r="CA86">
        <f>IF(AND(A_kon_H1!BX86=0,A_kon_H1!BY86=1),1,0)*CA$2</f>
        <v>0</v>
      </c>
      <c r="CB86">
        <f>IF(AND(A_kon_H1!BY86=0,A_kon_H1!BZ86=1),1,0)*CB$2</f>
        <v>0</v>
      </c>
      <c r="CC86">
        <f>IF(AND(A_kon_H1!BZ86=0,A_kon_H1!CA86=1),1,0)*CC$2</f>
        <v>0</v>
      </c>
      <c r="CD86">
        <f>IF(AND(A_kon_H1!CA86=0,A_kon_H1!CB86=1),1,0)*CD$2</f>
        <v>0</v>
      </c>
      <c r="CE86">
        <f>IF(AND(A_kon_H1!CB86=0,A_kon_H1!CC86=1),1,0)*CE$2</f>
        <v>0</v>
      </c>
      <c r="CF86">
        <f>IF(AND(A_kon_H1!CC86=0,A_kon_H1!CD86=1),1,0)*CF$2</f>
        <v>0</v>
      </c>
      <c r="CG86">
        <f>IF(AND(A_kon_H1!CD86=0,A_kon_H1!CE86=1),1,0)*CG$2</f>
        <v>0</v>
      </c>
      <c r="CH86">
        <f>IF(AND(A_kon_H1!CE86=0,A_kon_H1!CF86=1),1,0)*CH$2</f>
        <v>0</v>
      </c>
      <c r="CI86">
        <f>IF(AND(A_kon_H1!CF86=0,A_kon_H1!CG86=1),1,0)*CI$2</f>
        <v>0</v>
      </c>
      <c r="CJ86">
        <f>IF(AND(A_kon_H1!CG86=0,A_kon_H1!CH86=1),1,0)*CJ$2</f>
        <v>0</v>
      </c>
      <c r="CK86">
        <f>IF(AND(A_kon_H1!CH86=0,A_kon_H1!CI86=1),1,0)*CK$2</f>
        <v>0</v>
      </c>
      <c r="CL86">
        <f>IF(AND(A_kon_H1!CI86=0,A_kon_H1!CJ86=1),1,0)*CL$2</f>
        <v>0</v>
      </c>
      <c r="CM86">
        <f>IF(AND(A_kon_H1!CJ86=0,A_kon_H1!CK86=1),1,0)*CM$2</f>
        <v>0</v>
      </c>
      <c r="CN86">
        <f>IF(AND(A_kon_H1!CK86=0,A_kon_H1!CL86=1),1,0)*CN$2</f>
        <v>0</v>
      </c>
      <c r="CO86">
        <f>IF(AND(A_kon_H1!CL86=0,A_kon_H1!CM86=1),1,0)*CO$2</f>
        <v>0</v>
      </c>
      <c r="CP86">
        <f>IF(AND(A_kon_H1!CM86=0,A_kon_H1!CN86=1),1,0)*CP$2</f>
        <v>0</v>
      </c>
      <c r="CQ86">
        <f>IF(AND(A_kon_H1!CN86=0,A_kon_H1!CO86=1),1,0)*CQ$2</f>
        <v>0</v>
      </c>
      <c r="CR86">
        <f>IF(AND(A_kon_H1!CO86=0,A_kon_H1!CP86=1),1,0)*CR$2</f>
        <v>0</v>
      </c>
      <c r="CS86">
        <f>IF(AND(A_kon_H1!CP86=0,A_kon_H1!CQ86=1),1,0)*CS$2</f>
        <v>0</v>
      </c>
      <c r="CT86">
        <f>IF(AND(A_kon_H1!CQ86=0,A_kon_H1!CR86=1),1,0)*CT$2</f>
        <v>0</v>
      </c>
      <c r="CU86">
        <f>IF(AND(A_kon_H1!CR86=0,A_kon_H1!CS86=1),1,0)*CU$2</f>
        <v>0</v>
      </c>
      <c r="CV86">
        <f>IF(AND(A_kon_H1!CS86=0,A_kon_H1!CT86=1),1,0)*CV$2</f>
        <v>0</v>
      </c>
      <c r="CW86">
        <f>IF(AND(A_kon_H1!CT86=0,A_kon_H1!CU86=1),1,0)*CW$2</f>
        <v>0</v>
      </c>
      <c r="CX86">
        <f>IF(AND(A_kon_H1!CU86=0,A_kon_H1!CV86=1),1,0)*CX$2</f>
        <v>0</v>
      </c>
      <c r="CY86">
        <f>IF(AND(A_kon_H1!CV86=0,A_kon_H1!CW86=1),1,0)*CY$2</f>
        <v>0</v>
      </c>
      <c r="CZ86">
        <f>IF(AND(A_kon_H1!CW86=0,A_kon_H1!CX86=1),1,0)*CZ$2</f>
        <v>0</v>
      </c>
    </row>
    <row r="87" spans="1:104" x14ac:dyDescent="0.25">
      <c r="A87" s="6" t="str">
        <v xml:space="preserve"> </v>
      </c>
      <c r="B87" s="6"/>
      <c r="C87" s="4"/>
    </row>
    <row r="88" spans="1:104" x14ac:dyDescent="0.25">
      <c r="A88" s="6">
        <v>213.00403922885226</v>
      </c>
      <c r="B88" s="6">
        <f t="shared" si="1"/>
        <v>193.5</v>
      </c>
      <c r="C88" s="4">
        <f>(A88/$E$2)^($B$1-1)-(B88/$E$2)^($B$1-1)</f>
        <v>1.2576975210245395E-2</v>
      </c>
      <c r="E88">
        <f>IF(AND(A_kon_H1!B88=0,A_kon_H1!C88=1),1,0)*E$2</f>
        <v>0</v>
      </c>
      <c r="F88">
        <f>IF(AND(A_kon_H1!C88=0,A_kon_H1!D88=1),1,0)*F$2</f>
        <v>0</v>
      </c>
      <c r="G88">
        <f>IF(AND(A_kon_H1!D88=0,A_kon_H1!E88=1),1,0)*G$2</f>
        <v>0</v>
      </c>
      <c r="H88">
        <f>IF(AND(A_kon_H1!E88=0,A_kon_H1!F88=1),1,0)*H$2</f>
        <v>193.5</v>
      </c>
      <c r="I88">
        <f>IF(AND(A_kon_H1!F88=0,A_kon_H1!G88=1),1,0)*I$2</f>
        <v>0</v>
      </c>
      <c r="J88">
        <f>IF(AND(A_kon_H1!G88=0,A_kon_H1!H88=1),1,0)*J$2</f>
        <v>0</v>
      </c>
      <c r="K88">
        <f>IF(AND(A_kon_H1!H88=0,A_kon_H1!I88=1),1,0)*K$2</f>
        <v>0</v>
      </c>
      <c r="L88">
        <f>IF(AND(A_kon_H1!I88=0,A_kon_H1!J88=1),1,0)*L$2</f>
        <v>0</v>
      </c>
      <c r="M88">
        <f>IF(AND(A_kon_H1!J88=0,A_kon_H1!K88=1),1,0)*M$2</f>
        <v>0</v>
      </c>
      <c r="N88">
        <f>IF(AND(A_kon_H1!K88=0,A_kon_H1!L88=1),1,0)*N$2</f>
        <v>0</v>
      </c>
      <c r="O88">
        <f>IF(AND(A_kon_H1!L88=0,A_kon_H1!M88=1),1,0)*O$2</f>
        <v>0</v>
      </c>
      <c r="P88">
        <f>IF(AND(A_kon_H1!M88=0,A_kon_H1!N88=1),1,0)*P$2</f>
        <v>0</v>
      </c>
      <c r="Q88">
        <f>IF(AND(A_kon_H1!N88=0,A_kon_H1!O88=1),1,0)*Q$2</f>
        <v>0</v>
      </c>
      <c r="R88">
        <f>IF(AND(A_kon_H1!O88=0,A_kon_H1!P88=1),1,0)*R$2</f>
        <v>0</v>
      </c>
      <c r="S88">
        <f>IF(AND(A_kon_H1!P88=0,A_kon_H1!Q88=1),1,0)*S$2</f>
        <v>0</v>
      </c>
      <c r="T88">
        <f>IF(AND(A_kon_H1!Q88=0,A_kon_H1!R88=1),1,0)*T$2</f>
        <v>0</v>
      </c>
      <c r="U88">
        <f>IF(AND(A_kon_H1!R88=0,A_kon_H1!S88=1),1,0)*U$2</f>
        <v>0</v>
      </c>
      <c r="V88">
        <f>IF(AND(A_kon_H1!S88=0,A_kon_H1!T88=1),1,0)*V$2</f>
        <v>0</v>
      </c>
      <c r="W88">
        <f>IF(AND(A_kon_H1!T88=0,A_kon_H1!U88=1),1,0)*W$2</f>
        <v>0</v>
      </c>
      <c r="X88">
        <f>IF(AND(A_kon_H1!U88=0,A_kon_H1!V88=1),1,0)*X$2</f>
        <v>0</v>
      </c>
      <c r="Y88">
        <f>IF(AND(A_kon_H1!V88=0,A_kon_H1!W88=1),1,0)*Y$2</f>
        <v>0</v>
      </c>
      <c r="Z88">
        <f>IF(AND(A_kon_H1!W88=0,A_kon_H1!X88=1),1,0)*Z$2</f>
        <v>0</v>
      </c>
      <c r="AA88">
        <f>IF(AND(A_kon_H1!X88=0,A_kon_H1!Y88=1),1,0)*AA$2</f>
        <v>0</v>
      </c>
      <c r="AB88">
        <f>IF(AND(A_kon_H1!Y88=0,A_kon_H1!Z88=1),1,0)*AB$2</f>
        <v>0</v>
      </c>
      <c r="AC88">
        <f>IF(AND(A_kon_H1!Z88=0,A_kon_H1!AA88=1),1,0)*AC$2</f>
        <v>0</v>
      </c>
      <c r="AD88">
        <f>IF(AND(A_kon_H1!AA88=0,A_kon_H1!AB88=1),1,0)*AD$2</f>
        <v>0</v>
      </c>
      <c r="AE88">
        <f>IF(AND(A_kon_H1!AB88=0,A_kon_H1!AC88=1),1,0)*AE$2</f>
        <v>0</v>
      </c>
      <c r="AF88">
        <f>IF(AND(A_kon_H1!AC88=0,A_kon_H1!AD88=1),1,0)*AF$2</f>
        <v>0</v>
      </c>
      <c r="AG88">
        <f>IF(AND(A_kon_H1!AD88=0,A_kon_H1!AE88=1),1,0)*AG$2</f>
        <v>0</v>
      </c>
      <c r="AH88">
        <f>IF(AND(A_kon_H1!AE88=0,A_kon_H1!AF88=1),1,0)*AH$2</f>
        <v>0</v>
      </c>
      <c r="AI88">
        <f>IF(AND(A_kon_H1!AF88=0,A_kon_H1!AG88=1),1,0)*AI$2</f>
        <v>0</v>
      </c>
      <c r="AJ88">
        <f>IF(AND(A_kon_H1!AG88=0,A_kon_H1!AH88=1),1,0)*AJ$2</f>
        <v>0</v>
      </c>
      <c r="AK88">
        <f>IF(AND(A_kon_H1!AH88=0,A_kon_H1!AI88=1),1,0)*AK$2</f>
        <v>0</v>
      </c>
      <c r="AL88">
        <f>IF(AND(A_kon_H1!AI88=0,A_kon_H1!AJ88=1),1,0)*AL$2</f>
        <v>0</v>
      </c>
      <c r="AM88">
        <f>IF(AND(A_kon_H1!AJ88=0,A_kon_H1!AK88=1),1,0)*AM$2</f>
        <v>0</v>
      </c>
      <c r="AN88">
        <f>IF(AND(A_kon_H1!AK88=0,A_kon_H1!AL88=1),1,0)*AN$2</f>
        <v>0</v>
      </c>
      <c r="AO88">
        <f>IF(AND(A_kon_H1!AL88=0,A_kon_H1!AM88=1),1,0)*AO$2</f>
        <v>0</v>
      </c>
      <c r="AP88">
        <f>IF(AND(A_kon_H1!AM88=0,A_kon_H1!AN88=1),1,0)*AP$2</f>
        <v>0</v>
      </c>
      <c r="AQ88">
        <f>IF(AND(A_kon_H1!AN88=0,A_kon_H1!AO88=1),1,0)*AQ$2</f>
        <v>0</v>
      </c>
      <c r="AR88">
        <f>IF(AND(A_kon_H1!AO88=0,A_kon_H1!AP88=1),1,0)*AR$2</f>
        <v>0</v>
      </c>
      <c r="AS88">
        <f>IF(AND(A_kon_H1!AP88=0,A_kon_H1!AQ88=1),1,0)*AS$2</f>
        <v>0</v>
      </c>
      <c r="AT88">
        <f>IF(AND(A_kon_H1!AQ88=0,A_kon_H1!AR88=1),1,0)*AT$2</f>
        <v>0</v>
      </c>
      <c r="AU88">
        <f>IF(AND(A_kon_H1!AR88=0,A_kon_H1!AS88=1),1,0)*AU$2</f>
        <v>0</v>
      </c>
      <c r="AV88">
        <f>IF(AND(A_kon_H1!AS88=0,A_kon_H1!AT88=1),1,0)*AV$2</f>
        <v>0</v>
      </c>
      <c r="AW88">
        <f>IF(AND(A_kon_H1!AT88=0,A_kon_H1!AU88=1),1,0)*AW$2</f>
        <v>0</v>
      </c>
      <c r="AX88">
        <f>IF(AND(A_kon_H1!AU88=0,A_kon_H1!AV88=1),1,0)*AX$2</f>
        <v>0</v>
      </c>
      <c r="AY88">
        <f>IF(AND(A_kon_H1!AV88=0,A_kon_H1!AW88=1),1,0)*AY$2</f>
        <v>0</v>
      </c>
      <c r="AZ88">
        <f>IF(AND(A_kon_H1!AW88=0,A_kon_H1!AX88=1),1,0)*AZ$2</f>
        <v>0</v>
      </c>
      <c r="BA88">
        <f>IF(AND(A_kon_H1!AX88=0,A_kon_H1!AY88=1),1,0)*BA$2</f>
        <v>0</v>
      </c>
      <c r="BB88">
        <f>IF(AND(A_kon_H1!AY88=0,A_kon_H1!AZ88=1),1,0)*BB$2</f>
        <v>0</v>
      </c>
      <c r="BC88">
        <f>IF(AND(A_kon_H1!AZ88=0,A_kon_H1!BA88=1),1,0)*BC$2</f>
        <v>0</v>
      </c>
      <c r="BD88">
        <f>IF(AND(A_kon_H1!BA88=0,A_kon_H1!BB88=1),1,0)*BD$2</f>
        <v>0</v>
      </c>
      <c r="BE88">
        <f>IF(AND(A_kon_H1!BB88=0,A_kon_H1!BC88=1),1,0)*BE$2</f>
        <v>0</v>
      </c>
      <c r="BF88">
        <f>IF(AND(A_kon_H1!BC88=0,A_kon_H1!BD88=1),1,0)*BF$2</f>
        <v>0</v>
      </c>
      <c r="BG88">
        <f>IF(AND(A_kon_H1!BD88=0,A_kon_H1!BE88=1),1,0)*BG$2</f>
        <v>0</v>
      </c>
      <c r="BH88">
        <f>IF(AND(A_kon_H1!BE88=0,A_kon_H1!BF88=1),1,0)*BH$2</f>
        <v>0</v>
      </c>
      <c r="BI88">
        <f>IF(AND(A_kon_H1!BF88=0,A_kon_H1!BG88=1),1,0)*BI$2</f>
        <v>0</v>
      </c>
      <c r="BJ88">
        <f>IF(AND(A_kon_H1!BG88=0,A_kon_H1!BH88=1),1,0)*BJ$2</f>
        <v>0</v>
      </c>
      <c r="BK88">
        <f>IF(AND(A_kon_H1!BH88=0,A_kon_H1!BI88=1),1,0)*BK$2</f>
        <v>0</v>
      </c>
      <c r="BL88">
        <f>IF(AND(A_kon_H1!BI88=0,A_kon_H1!BJ88=1),1,0)*BL$2</f>
        <v>0</v>
      </c>
      <c r="BM88">
        <f>IF(AND(A_kon_H1!BJ88=0,A_kon_H1!BK88=1),1,0)*BM$2</f>
        <v>0</v>
      </c>
      <c r="BN88">
        <f>IF(AND(A_kon_H1!BK88=0,A_kon_H1!BL88=1),1,0)*BN$2</f>
        <v>0</v>
      </c>
      <c r="BO88">
        <f>IF(AND(A_kon_H1!BL88=0,A_kon_H1!BM88=1),1,0)*BO$2</f>
        <v>0</v>
      </c>
      <c r="BP88">
        <f>IF(AND(A_kon_H1!BM88=0,A_kon_H1!BN88=1),1,0)*BP$2</f>
        <v>0</v>
      </c>
      <c r="BQ88">
        <f>IF(AND(A_kon_H1!BN88=0,A_kon_H1!BO88=1),1,0)*BQ$2</f>
        <v>0</v>
      </c>
      <c r="BR88">
        <f>IF(AND(A_kon_H1!BO88=0,A_kon_H1!BP88=1),1,0)*BR$2</f>
        <v>0</v>
      </c>
      <c r="BS88">
        <f>IF(AND(A_kon_H1!BP88=0,A_kon_H1!BQ88=1),1,0)*BS$2</f>
        <v>0</v>
      </c>
      <c r="BT88">
        <f>IF(AND(A_kon_H1!BQ88=0,A_kon_H1!BR88=1),1,0)*BT$2</f>
        <v>0</v>
      </c>
      <c r="BU88">
        <f>IF(AND(A_kon_H1!BR88=0,A_kon_H1!BS88=1),1,0)*BU$2</f>
        <v>0</v>
      </c>
      <c r="BV88">
        <f>IF(AND(A_kon_H1!BS88=0,A_kon_H1!BT88=1),1,0)*BV$2</f>
        <v>0</v>
      </c>
      <c r="BW88">
        <f>IF(AND(A_kon_H1!BT88=0,A_kon_H1!BU88=1),1,0)*BW$2</f>
        <v>0</v>
      </c>
      <c r="BX88">
        <f>IF(AND(A_kon_H1!BU88=0,A_kon_H1!BV88=1),1,0)*BX$2</f>
        <v>0</v>
      </c>
      <c r="BY88">
        <f>IF(AND(A_kon_H1!BV88=0,A_kon_H1!BW88=1),1,0)*BY$2</f>
        <v>0</v>
      </c>
      <c r="BZ88">
        <f>IF(AND(A_kon_H1!BW88=0,A_kon_H1!BX88=1),1,0)*BZ$2</f>
        <v>0</v>
      </c>
      <c r="CA88">
        <f>IF(AND(A_kon_H1!BX88=0,A_kon_H1!BY88=1),1,0)*CA$2</f>
        <v>0</v>
      </c>
      <c r="CB88">
        <f>IF(AND(A_kon_H1!BY88=0,A_kon_H1!BZ88=1),1,0)*CB$2</f>
        <v>0</v>
      </c>
      <c r="CC88">
        <f>IF(AND(A_kon_H1!BZ88=0,A_kon_H1!CA88=1),1,0)*CC$2</f>
        <v>0</v>
      </c>
      <c r="CD88">
        <f>IF(AND(A_kon_H1!CA88=0,A_kon_H1!CB88=1),1,0)*CD$2</f>
        <v>0</v>
      </c>
      <c r="CE88">
        <f>IF(AND(A_kon_H1!CB88=0,A_kon_H1!CC88=1),1,0)*CE$2</f>
        <v>0</v>
      </c>
      <c r="CF88">
        <f>IF(AND(A_kon_H1!CC88=0,A_kon_H1!CD88=1),1,0)*CF$2</f>
        <v>0</v>
      </c>
      <c r="CG88">
        <f>IF(AND(A_kon_H1!CD88=0,A_kon_H1!CE88=1),1,0)*CG$2</f>
        <v>0</v>
      </c>
      <c r="CH88">
        <f>IF(AND(A_kon_H1!CE88=0,A_kon_H1!CF88=1),1,0)*CH$2</f>
        <v>0</v>
      </c>
      <c r="CI88">
        <f>IF(AND(A_kon_H1!CF88=0,A_kon_H1!CG88=1),1,0)*CI$2</f>
        <v>0</v>
      </c>
      <c r="CJ88">
        <f>IF(AND(A_kon_H1!CG88=0,A_kon_H1!CH88=1),1,0)*CJ$2</f>
        <v>0</v>
      </c>
      <c r="CK88">
        <f>IF(AND(A_kon_H1!CH88=0,A_kon_H1!CI88=1),1,0)*CK$2</f>
        <v>0</v>
      </c>
      <c r="CL88">
        <f>IF(AND(A_kon_H1!CI88=0,A_kon_H1!CJ88=1),1,0)*CL$2</f>
        <v>0</v>
      </c>
      <c r="CM88">
        <f>IF(AND(A_kon_H1!CJ88=0,A_kon_H1!CK88=1),1,0)*CM$2</f>
        <v>0</v>
      </c>
      <c r="CN88">
        <f>IF(AND(A_kon_H1!CK88=0,A_kon_H1!CL88=1),1,0)*CN$2</f>
        <v>0</v>
      </c>
      <c r="CO88">
        <f>IF(AND(A_kon_H1!CL88=0,A_kon_H1!CM88=1),1,0)*CO$2</f>
        <v>0</v>
      </c>
      <c r="CP88">
        <f>IF(AND(A_kon_H1!CM88=0,A_kon_H1!CN88=1),1,0)*CP$2</f>
        <v>0</v>
      </c>
      <c r="CQ88">
        <f>IF(AND(A_kon_H1!CN88=0,A_kon_H1!CO88=1),1,0)*CQ$2</f>
        <v>0</v>
      </c>
      <c r="CR88">
        <f>IF(AND(A_kon_H1!CO88=0,A_kon_H1!CP88=1),1,0)*CR$2</f>
        <v>0</v>
      </c>
      <c r="CS88">
        <f>IF(AND(A_kon_H1!CP88=0,A_kon_H1!CQ88=1),1,0)*CS$2</f>
        <v>0</v>
      </c>
      <c r="CT88">
        <f>IF(AND(A_kon_H1!CQ88=0,A_kon_H1!CR88=1),1,0)*CT$2</f>
        <v>0</v>
      </c>
      <c r="CU88">
        <f>IF(AND(A_kon_H1!CR88=0,A_kon_H1!CS88=1),1,0)*CU$2</f>
        <v>0</v>
      </c>
      <c r="CV88">
        <f>IF(AND(A_kon_H1!CS88=0,A_kon_H1!CT88=1),1,0)*CV$2</f>
        <v>0</v>
      </c>
      <c r="CW88">
        <f>IF(AND(A_kon_H1!CT88=0,A_kon_H1!CU88=1),1,0)*CW$2</f>
        <v>0</v>
      </c>
      <c r="CX88">
        <f>IF(AND(A_kon_H1!CU88=0,A_kon_H1!CV88=1),1,0)*CX$2</f>
        <v>0</v>
      </c>
      <c r="CY88">
        <f>IF(AND(A_kon_H1!CV88=0,A_kon_H1!CW88=1),1,0)*CY$2</f>
        <v>0</v>
      </c>
      <c r="CZ88">
        <f>IF(AND(A_kon_H1!CW88=0,A_kon_H1!CX88=1),1,0)*CZ$2</f>
        <v>0</v>
      </c>
    </row>
    <row r="89" spans="1:104" x14ac:dyDescent="0.25">
      <c r="A89" s="6">
        <v>213.00396882712417</v>
      </c>
      <c r="B89" s="6">
        <f t="shared" si="1"/>
        <v>193.5</v>
      </c>
      <c r="C89" s="4">
        <f>(A89/$E$2)^($B$1-1)-(B89/$E$2)^($B$1-1)</f>
        <v>1.2576923079368967E-2</v>
      </c>
      <c r="E89">
        <f>IF(AND(A_kon_H1!B89=0,A_kon_H1!C89=1),1,0)*E$2</f>
        <v>0</v>
      </c>
      <c r="F89">
        <f>IF(AND(A_kon_H1!C89=0,A_kon_H1!D89=1),1,0)*F$2</f>
        <v>0</v>
      </c>
      <c r="G89">
        <f>IF(AND(A_kon_H1!D89=0,A_kon_H1!E89=1),1,0)*G$2</f>
        <v>0</v>
      </c>
      <c r="H89">
        <f>IF(AND(A_kon_H1!E89=0,A_kon_H1!F89=1),1,0)*H$2</f>
        <v>193.5</v>
      </c>
      <c r="I89">
        <f>IF(AND(A_kon_H1!F89=0,A_kon_H1!G89=1),1,0)*I$2</f>
        <v>0</v>
      </c>
      <c r="J89">
        <f>IF(AND(A_kon_H1!G89=0,A_kon_H1!H89=1),1,0)*J$2</f>
        <v>0</v>
      </c>
      <c r="K89">
        <f>IF(AND(A_kon_H1!H89=0,A_kon_H1!I89=1),1,0)*K$2</f>
        <v>0</v>
      </c>
      <c r="L89">
        <f>IF(AND(A_kon_H1!I89=0,A_kon_H1!J89=1),1,0)*L$2</f>
        <v>0</v>
      </c>
      <c r="M89">
        <f>IF(AND(A_kon_H1!J89=0,A_kon_H1!K89=1),1,0)*M$2</f>
        <v>0</v>
      </c>
      <c r="N89">
        <f>IF(AND(A_kon_H1!K89=0,A_kon_H1!L89=1),1,0)*N$2</f>
        <v>0</v>
      </c>
      <c r="O89">
        <f>IF(AND(A_kon_H1!L89=0,A_kon_H1!M89=1),1,0)*O$2</f>
        <v>0</v>
      </c>
      <c r="P89">
        <f>IF(AND(A_kon_H1!M89=0,A_kon_H1!N89=1),1,0)*P$2</f>
        <v>0</v>
      </c>
      <c r="Q89">
        <f>IF(AND(A_kon_H1!N89=0,A_kon_H1!O89=1),1,0)*Q$2</f>
        <v>0</v>
      </c>
      <c r="R89">
        <f>IF(AND(A_kon_H1!O89=0,A_kon_H1!P89=1),1,0)*R$2</f>
        <v>0</v>
      </c>
      <c r="S89">
        <f>IF(AND(A_kon_H1!P89=0,A_kon_H1!Q89=1),1,0)*S$2</f>
        <v>0</v>
      </c>
      <c r="T89">
        <f>IF(AND(A_kon_H1!Q89=0,A_kon_H1!R89=1),1,0)*T$2</f>
        <v>0</v>
      </c>
      <c r="U89">
        <f>IF(AND(A_kon_H1!R89=0,A_kon_H1!S89=1),1,0)*U$2</f>
        <v>0</v>
      </c>
      <c r="V89">
        <f>IF(AND(A_kon_H1!S89=0,A_kon_H1!T89=1),1,0)*V$2</f>
        <v>0</v>
      </c>
      <c r="W89">
        <f>IF(AND(A_kon_H1!T89=0,A_kon_H1!U89=1),1,0)*W$2</f>
        <v>0</v>
      </c>
      <c r="X89">
        <f>IF(AND(A_kon_H1!U89=0,A_kon_H1!V89=1),1,0)*X$2</f>
        <v>0</v>
      </c>
      <c r="Y89">
        <f>IF(AND(A_kon_H1!V89=0,A_kon_H1!W89=1),1,0)*Y$2</f>
        <v>0</v>
      </c>
      <c r="Z89">
        <f>IF(AND(A_kon_H1!W89=0,A_kon_H1!X89=1),1,0)*Z$2</f>
        <v>0</v>
      </c>
      <c r="AA89">
        <f>IF(AND(A_kon_H1!X89=0,A_kon_H1!Y89=1),1,0)*AA$2</f>
        <v>0</v>
      </c>
      <c r="AB89">
        <f>IF(AND(A_kon_H1!Y89=0,A_kon_H1!Z89=1),1,0)*AB$2</f>
        <v>0</v>
      </c>
      <c r="AC89">
        <f>IF(AND(A_kon_H1!Z89=0,A_kon_H1!AA89=1),1,0)*AC$2</f>
        <v>0</v>
      </c>
      <c r="AD89">
        <f>IF(AND(A_kon_H1!AA89=0,A_kon_H1!AB89=1),1,0)*AD$2</f>
        <v>0</v>
      </c>
      <c r="AE89">
        <f>IF(AND(A_kon_H1!AB89=0,A_kon_H1!AC89=1),1,0)*AE$2</f>
        <v>0</v>
      </c>
      <c r="AF89">
        <f>IF(AND(A_kon_H1!AC89=0,A_kon_H1!AD89=1),1,0)*AF$2</f>
        <v>0</v>
      </c>
      <c r="AG89">
        <f>IF(AND(A_kon_H1!AD89=0,A_kon_H1!AE89=1),1,0)*AG$2</f>
        <v>0</v>
      </c>
      <c r="AH89">
        <f>IF(AND(A_kon_H1!AE89=0,A_kon_H1!AF89=1),1,0)*AH$2</f>
        <v>0</v>
      </c>
      <c r="AI89">
        <f>IF(AND(A_kon_H1!AF89=0,A_kon_H1!AG89=1),1,0)*AI$2</f>
        <v>0</v>
      </c>
      <c r="AJ89">
        <f>IF(AND(A_kon_H1!AG89=0,A_kon_H1!AH89=1),1,0)*AJ$2</f>
        <v>0</v>
      </c>
      <c r="AK89">
        <f>IF(AND(A_kon_H1!AH89=0,A_kon_H1!AI89=1),1,0)*AK$2</f>
        <v>0</v>
      </c>
      <c r="AL89">
        <f>IF(AND(A_kon_H1!AI89=0,A_kon_H1!AJ89=1),1,0)*AL$2</f>
        <v>0</v>
      </c>
      <c r="AM89">
        <f>IF(AND(A_kon_H1!AJ89=0,A_kon_H1!AK89=1),1,0)*AM$2</f>
        <v>0</v>
      </c>
      <c r="AN89">
        <f>IF(AND(A_kon_H1!AK89=0,A_kon_H1!AL89=1),1,0)*AN$2</f>
        <v>0</v>
      </c>
      <c r="AO89">
        <f>IF(AND(A_kon_H1!AL89=0,A_kon_H1!AM89=1),1,0)*AO$2</f>
        <v>0</v>
      </c>
      <c r="AP89">
        <f>IF(AND(A_kon_H1!AM89=0,A_kon_H1!AN89=1),1,0)*AP$2</f>
        <v>0</v>
      </c>
      <c r="AQ89">
        <f>IF(AND(A_kon_H1!AN89=0,A_kon_H1!AO89=1),1,0)*AQ$2</f>
        <v>0</v>
      </c>
      <c r="AR89">
        <f>IF(AND(A_kon_H1!AO89=0,A_kon_H1!AP89=1),1,0)*AR$2</f>
        <v>0</v>
      </c>
      <c r="AS89">
        <f>IF(AND(A_kon_H1!AP89=0,A_kon_H1!AQ89=1),1,0)*AS$2</f>
        <v>0</v>
      </c>
      <c r="AT89">
        <f>IF(AND(A_kon_H1!AQ89=0,A_kon_H1!AR89=1),1,0)*AT$2</f>
        <v>0</v>
      </c>
      <c r="AU89">
        <f>IF(AND(A_kon_H1!AR89=0,A_kon_H1!AS89=1),1,0)*AU$2</f>
        <v>0</v>
      </c>
      <c r="AV89">
        <f>IF(AND(A_kon_H1!AS89=0,A_kon_H1!AT89=1),1,0)*AV$2</f>
        <v>0</v>
      </c>
      <c r="AW89">
        <f>IF(AND(A_kon_H1!AT89=0,A_kon_H1!AU89=1),1,0)*AW$2</f>
        <v>0</v>
      </c>
      <c r="AX89">
        <f>IF(AND(A_kon_H1!AU89=0,A_kon_H1!AV89=1),1,0)*AX$2</f>
        <v>0</v>
      </c>
      <c r="AY89">
        <f>IF(AND(A_kon_H1!AV89=0,A_kon_H1!AW89=1),1,0)*AY$2</f>
        <v>0</v>
      </c>
      <c r="AZ89">
        <f>IF(AND(A_kon_H1!AW89=0,A_kon_H1!AX89=1),1,0)*AZ$2</f>
        <v>0</v>
      </c>
      <c r="BA89">
        <f>IF(AND(A_kon_H1!AX89=0,A_kon_H1!AY89=1),1,0)*BA$2</f>
        <v>0</v>
      </c>
      <c r="BB89">
        <f>IF(AND(A_kon_H1!AY89=0,A_kon_H1!AZ89=1),1,0)*BB$2</f>
        <v>0</v>
      </c>
      <c r="BC89">
        <f>IF(AND(A_kon_H1!AZ89=0,A_kon_H1!BA89=1),1,0)*BC$2</f>
        <v>0</v>
      </c>
      <c r="BD89">
        <f>IF(AND(A_kon_H1!BA89=0,A_kon_H1!BB89=1),1,0)*BD$2</f>
        <v>0</v>
      </c>
      <c r="BE89">
        <f>IF(AND(A_kon_H1!BB89=0,A_kon_H1!BC89=1),1,0)*BE$2</f>
        <v>0</v>
      </c>
      <c r="BF89">
        <f>IF(AND(A_kon_H1!BC89=0,A_kon_H1!BD89=1),1,0)*BF$2</f>
        <v>0</v>
      </c>
      <c r="BG89">
        <f>IF(AND(A_kon_H1!BD89=0,A_kon_H1!BE89=1),1,0)*BG$2</f>
        <v>0</v>
      </c>
      <c r="BH89">
        <f>IF(AND(A_kon_H1!BE89=0,A_kon_H1!BF89=1),1,0)*BH$2</f>
        <v>0</v>
      </c>
      <c r="BI89">
        <f>IF(AND(A_kon_H1!BF89=0,A_kon_H1!BG89=1),1,0)*BI$2</f>
        <v>0</v>
      </c>
      <c r="BJ89">
        <f>IF(AND(A_kon_H1!BG89=0,A_kon_H1!BH89=1),1,0)*BJ$2</f>
        <v>0</v>
      </c>
      <c r="BK89">
        <f>IF(AND(A_kon_H1!BH89=0,A_kon_H1!BI89=1),1,0)*BK$2</f>
        <v>0</v>
      </c>
      <c r="BL89">
        <f>IF(AND(A_kon_H1!BI89=0,A_kon_H1!BJ89=1),1,0)*BL$2</f>
        <v>0</v>
      </c>
      <c r="BM89">
        <f>IF(AND(A_kon_H1!BJ89=0,A_kon_H1!BK89=1),1,0)*BM$2</f>
        <v>0</v>
      </c>
      <c r="BN89">
        <f>IF(AND(A_kon_H1!BK89=0,A_kon_H1!BL89=1),1,0)*BN$2</f>
        <v>0</v>
      </c>
      <c r="BO89">
        <f>IF(AND(A_kon_H1!BL89=0,A_kon_H1!BM89=1),1,0)*BO$2</f>
        <v>0</v>
      </c>
      <c r="BP89">
        <f>IF(AND(A_kon_H1!BM89=0,A_kon_H1!BN89=1),1,0)*BP$2</f>
        <v>0</v>
      </c>
      <c r="BQ89">
        <f>IF(AND(A_kon_H1!BN89=0,A_kon_H1!BO89=1),1,0)*BQ$2</f>
        <v>0</v>
      </c>
      <c r="BR89">
        <f>IF(AND(A_kon_H1!BO89=0,A_kon_H1!BP89=1),1,0)*BR$2</f>
        <v>0</v>
      </c>
      <c r="BS89">
        <f>IF(AND(A_kon_H1!BP89=0,A_kon_H1!BQ89=1),1,0)*BS$2</f>
        <v>0</v>
      </c>
      <c r="BT89">
        <f>IF(AND(A_kon_H1!BQ89=0,A_kon_H1!BR89=1),1,0)*BT$2</f>
        <v>0</v>
      </c>
      <c r="BU89">
        <f>IF(AND(A_kon_H1!BR89=0,A_kon_H1!BS89=1),1,0)*BU$2</f>
        <v>0</v>
      </c>
      <c r="BV89">
        <f>IF(AND(A_kon_H1!BS89=0,A_kon_H1!BT89=1),1,0)*BV$2</f>
        <v>0</v>
      </c>
      <c r="BW89">
        <f>IF(AND(A_kon_H1!BT89=0,A_kon_H1!BU89=1),1,0)*BW$2</f>
        <v>0</v>
      </c>
      <c r="BX89">
        <f>IF(AND(A_kon_H1!BU89=0,A_kon_H1!BV89=1),1,0)*BX$2</f>
        <v>0</v>
      </c>
      <c r="BY89">
        <f>IF(AND(A_kon_H1!BV89=0,A_kon_H1!BW89=1),1,0)*BY$2</f>
        <v>0</v>
      </c>
      <c r="BZ89">
        <f>IF(AND(A_kon_H1!BW89=0,A_kon_H1!BX89=1),1,0)*BZ$2</f>
        <v>0</v>
      </c>
      <c r="CA89">
        <f>IF(AND(A_kon_H1!BX89=0,A_kon_H1!BY89=1),1,0)*CA$2</f>
        <v>0</v>
      </c>
      <c r="CB89">
        <f>IF(AND(A_kon_H1!BY89=0,A_kon_H1!BZ89=1),1,0)*CB$2</f>
        <v>0</v>
      </c>
      <c r="CC89">
        <f>IF(AND(A_kon_H1!BZ89=0,A_kon_H1!CA89=1),1,0)*CC$2</f>
        <v>0</v>
      </c>
      <c r="CD89">
        <f>IF(AND(A_kon_H1!CA89=0,A_kon_H1!CB89=1),1,0)*CD$2</f>
        <v>0</v>
      </c>
      <c r="CE89">
        <f>IF(AND(A_kon_H1!CB89=0,A_kon_H1!CC89=1),1,0)*CE$2</f>
        <v>0</v>
      </c>
      <c r="CF89">
        <f>IF(AND(A_kon_H1!CC89=0,A_kon_H1!CD89=1),1,0)*CF$2</f>
        <v>0</v>
      </c>
      <c r="CG89">
        <f>IF(AND(A_kon_H1!CD89=0,A_kon_H1!CE89=1),1,0)*CG$2</f>
        <v>0</v>
      </c>
      <c r="CH89">
        <f>IF(AND(A_kon_H1!CE89=0,A_kon_H1!CF89=1),1,0)*CH$2</f>
        <v>0</v>
      </c>
      <c r="CI89">
        <f>IF(AND(A_kon_H1!CF89=0,A_kon_H1!CG89=1),1,0)*CI$2</f>
        <v>0</v>
      </c>
      <c r="CJ89">
        <f>IF(AND(A_kon_H1!CG89=0,A_kon_H1!CH89=1),1,0)*CJ$2</f>
        <v>0</v>
      </c>
      <c r="CK89">
        <f>IF(AND(A_kon_H1!CH89=0,A_kon_H1!CI89=1),1,0)*CK$2</f>
        <v>0</v>
      </c>
      <c r="CL89">
        <f>IF(AND(A_kon_H1!CI89=0,A_kon_H1!CJ89=1),1,0)*CL$2</f>
        <v>0</v>
      </c>
      <c r="CM89">
        <f>IF(AND(A_kon_H1!CJ89=0,A_kon_H1!CK89=1),1,0)*CM$2</f>
        <v>0</v>
      </c>
      <c r="CN89">
        <f>IF(AND(A_kon_H1!CK89=0,A_kon_H1!CL89=1),1,0)*CN$2</f>
        <v>0</v>
      </c>
      <c r="CO89">
        <f>IF(AND(A_kon_H1!CL89=0,A_kon_H1!CM89=1),1,0)*CO$2</f>
        <v>0</v>
      </c>
      <c r="CP89">
        <f>IF(AND(A_kon_H1!CM89=0,A_kon_H1!CN89=1),1,0)*CP$2</f>
        <v>0</v>
      </c>
      <c r="CQ89">
        <f>IF(AND(A_kon_H1!CN89=0,A_kon_H1!CO89=1),1,0)*CQ$2</f>
        <v>0</v>
      </c>
      <c r="CR89">
        <f>IF(AND(A_kon_H1!CO89=0,A_kon_H1!CP89=1),1,0)*CR$2</f>
        <v>0</v>
      </c>
      <c r="CS89">
        <f>IF(AND(A_kon_H1!CP89=0,A_kon_H1!CQ89=1),1,0)*CS$2</f>
        <v>0</v>
      </c>
      <c r="CT89">
        <f>IF(AND(A_kon_H1!CQ89=0,A_kon_H1!CR89=1),1,0)*CT$2</f>
        <v>0</v>
      </c>
      <c r="CU89">
        <f>IF(AND(A_kon_H1!CR89=0,A_kon_H1!CS89=1),1,0)*CU$2</f>
        <v>0</v>
      </c>
      <c r="CV89">
        <f>IF(AND(A_kon_H1!CS89=0,A_kon_H1!CT89=1),1,0)*CV$2</f>
        <v>0</v>
      </c>
      <c r="CW89">
        <f>IF(AND(A_kon_H1!CT89=0,A_kon_H1!CU89=1),1,0)*CW$2</f>
        <v>0</v>
      </c>
      <c r="CX89">
        <f>IF(AND(A_kon_H1!CU89=0,A_kon_H1!CV89=1),1,0)*CX$2</f>
        <v>0</v>
      </c>
      <c r="CY89">
        <f>IF(AND(A_kon_H1!CV89=0,A_kon_H1!CW89=1),1,0)*CY$2</f>
        <v>0</v>
      </c>
      <c r="CZ89">
        <f>IF(AND(A_kon_H1!CW89=0,A_kon_H1!CX89=1),1,0)*CZ$2</f>
        <v>0</v>
      </c>
    </row>
    <row r="90" spans="1:104" x14ac:dyDescent="0.25">
      <c r="A90" s="6">
        <v>213.00389842541935</v>
      </c>
      <c r="B90" s="6">
        <f t="shared" si="1"/>
        <v>193.5</v>
      </c>
      <c r="C90" s="4">
        <f>(A90/$E$2)^($B$1-1)-(B90/$E$2)^($B$1-1)</f>
        <v>1.2576870948561455E-2</v>
      </c>
      <c r="E90">
        <f>IF(AND(A_kon_H1!B90=0,A_kon_H1!C90=1),1,0)*E$2</f>
        <v>0</v>
      </c>
      <c r="F90">
        <f>IF(AND(A_kon_H1!C90=0,A_kon_H1!D90=1),1,0)*F$2</f>
        <v>0</v>
      </c>
      <c r="G90">
        <f>IF(AND(A_kon_H1!D90=0,A_kon_H1!E90=1),1,0)*G$2</f>
        <v>0</v>
      </c>
      <c r="H90">
        <f>IF(AND(A_kon_H1!E90=0,A_kon_H1!F90=1),1,0)*H$2</f>
        <v>193.5</v>
      </c>
      <c r="I90">
        <f>IF(AND(A_kon_H1!F90=0,A_kon_H1!G90=1),1,0)*I$2</f>
        <v>0</v>
      </c>
      <c r="J90">
        <f>IF(AND(A_kon_H1!G90=0,A_kon_H1!H90=1),1,0)*J$2</f>
        <v>0</v>
      </c>
      <c r="K90">
        <f>IF(AND(A_kon_H1!H90=0,A_kon_H1!I90=1),1,0)*K$2</f>
        <v>0</v>
      </c>
      <c r="L90">
        <f>IF(AND(A_kon_H1!I90=0,A_kon_H1!J90=1),1,0)*L$2</f>
        <v>0</v>
      </c>
      <c r="M90">
        <f>IF(AND(A_kon_H1!J90=0,A_kon_H1!K90=1),1,0)*M$2</f>
        <v>0</v>
      </c>
      <c r="N90">
        <f>IF(AND(A_kon_H1!K90=0,A_kon_H1!L90=1),1,0)*N$2</f>
        <v>0</v>
      </c>
      <c r="O90">
        <f>IF(AND(A_kon_H1!L90=0,A_kon_H1!M90=1),1,0)*O$2</f>
        <v>0</v>
      </c>
      <c r="P90">
        <f>IF(AND(A_kon_H1!M90=0,A_kon_H1!N90=1),1,0)*P$2</f>
        <v>0</v>
      </c>
      <c r="Q90">
        <f>IF(AND(A_kon_H1!N90=0,A_kon_H1!O90=1),1,0)*Q$2</f>
        <v>0</v>
      </c>
      <c r="R90">
        <f>IF(AND(A_kon_H1!O90=0,A_kon_H1!P90=1),1,0)*R$2</f>
        <v>0</v>
      </c>
      <c r="S90">
        <f>IF(AND(A_kon_H1!P90=0,A_kon_H1!Q90=1),1,0)*S$2</f>
        <v>0</v>
      </c>
      <c r="T90">
        <f>IF(AND(A_kon_H1!Q90=0,A_kon_H1!R90=1),1,0)*T$2</f>
        <v>0</v>
      </c>
      <c r="U90">
        <f>IF(AND(A_kon_H1!R90=0,A_kon_H1!S90=1),1,0)*U$2</f>
        <v>0</v>
      </c>
      <c r="V90">
        <f>IF(AND(A_kon_H1!S90=0,A_kon_H1!T90=1),1,0)*V$2</f>
        <v>0</v>
      </c>
      <c r="W90">
        <f>IF(AND(A_kon_H1!T90=0,A_kon_H1!U90=1),1,0)*W$2</f>
        <v>0</v>
      </c>
      <c r="X90">
        <f>IF(AND(A_kon_H1!U90=0,A_kon_H1!V90=1),1,0)*X$2</f>
        <v>0</v>
      </c>
      <c r="Y90">
        <f>IF(AND(A_kon_H1!V90=0,A_kon_H1!W90=1),1,0)*Y$2</f>
        <v>0</v>
      </c>
      <c r="Z90">
        <f>IF(AND(A_kon_H1!W90=0,A_kon_H1!X90=1),1,0)*Z$2</f>
        <v>0</v>
      </c>
      <c r="AA90">
        <f>IF(AND(A_kon_H1!X90=0,A_kon_H1!Y90=1),1,0)*AA$2</f>
        <v>0</v>
      </c>
      <c r="AB90">
        <f>IF(AND(A_kon_H1!Y90=0,A_kon_H1!Z90=1),1,0)*AB$2</f>
        <v>0</v>
      </c>
      <c r="AC90">
        <f>IF(AND(A_kon_H1!Z90=0,A_kon_H1!AA90=1),1,0)*AC$2</f>
        <v>0</v>
      </c>
      <c r="AD90">
        <f>IF(AND(A_kon_H1!AA90=0,A_kon_H1!AB90=1),1,0)*AD$2</f>
        <v>0</v>
      </c>
      <c r="AE90">
        <f>IF(AND(A_kon_H1!AB90=0,A_kon_H1!AC90=1),1,0)*AE$2</f>
        <v>0</v>
      </c>
      <c r="AF90">
        <f>IF(AND(A_kon_H1!AC90=0,A_kon_H1!AD90=1),1,0)*AF$2</f>
        <v>0</v>
      </c>
      <c r="AG90">
        <f>IF(AND(A_kon_H1!AD90=0,A_kon_H1!AE90=1),1,0)*AG$2</f>
        <v>0</v>
      </c>
      <c r="AH90">
        <f>IF(AND(A_kon_H1!AE90=0,A_kon_H1!AF90=1),1,0)*AH$2</f>
        <v>0</v>
      </c>
      <c r="AI90">
        <f>IF(AND(A_kon_H1!AF90=0,A_kon_H1!AG90=1),1,0)*AI$2</f>
        <v>0</v>
      </c>
      <c r="AJ90">
        <f>IF(AND(A_kon_H1!AG90=0,A_kon_H1!AH90=1),1,0)*AJ$2</f>
        <v>0</v>
      </c>
      <c r="AK90">
        <f>IF(AND(A_kon_H1!AH90=0,A_kon_H1!AI90=1),1,0)*AK$2</f>
        <v>0</v>
      </c>
      <c r="AL90">
        <f>IF(AND(A_kon_H1!AI90=0,A_kon_H1!AJ90=1),1,0)*AL$2</f>
        <v>0</v>
      </c>
      <c r="AM90">
        <f>IF(AND(A_kon_H1!AJ90=0,A_kon_H1!AK90=1),1,0)*AM$2</f>
        <v>0</v>
      </c>
      <c r="AN90">
        <f>IF(AND(A_kon_H1!AK90=0,A_kon_H1!AL90=1),1,0)*AN$2</f>
        <v>0</v>
      </c>
      <c r="AO90">
        <f>IF(AND(A_kon_H1!AL90=0,A_kon_H1!AM90=1),1,0)*AO$2</f>
        <v>0</v>
      </c>
      <c r="AP90">
        <f>IF(AND(A_kon_H1!AM90=0,A_kon_H1!AN90=1),1,0)*AP$2</f>
        <v>0</v>
      </c>
      <c r="AQ90">
        <f>IF(AND(A_kon_H1!AN90=0,A_kon_H1!AO90=1),1,0)*AQ$2</f>
        <v>0</v>
      </c>
      <c r="AR90">
        <f>IF(AND(A_kon_H1!AO90=0,A_kon_H1!AP90=1),1,0)*AR$2</f>
        <v>0</v>
      </c>
      <c r="AS90">
        <f>IF(AND(A_kon_H1!AP90=0,A_kon_H1!AQ90=1),1,0)*AS$2</f>
        <v>0</v>
      </c>
      <c r="AT90">
        <f>IF(AND(A_kon_H1!AQ90=0,A_kon_H1!AR90=1),1,0)*AT$2</f>
        <v>0</v>
      </c>
      <c r="AU90">
        <f>IF(AND(A_kon_H1!AR90=0,A_kon_H1!AS90=1),1,0)*AU$2</f>
        <v>0</v>
      </c>
      <c r="AV90">
        <f>IF(AND(A_kon_H1!AS90=0,A_kon_H1!AT90=1),1,0)*AV$2</f>
        <v>0</v>
      </c>
      <c r="AW90">
        <f>IF(AND(A_kon_H1!AT90=0,A_kon_H1!AU90=1),1,0)*AW$2</f>
        <v>0</v>
      </c>
      <c r="AX90">
        <f>IF(AND(A_kon_H1!AU90=0,A_kon_H1!AV90=1),1,0)*AX$2</f>
        <v>0</v>
      </c>
      <c r="AY90">
        <f>IF(AND(A_kon_H1!AV90=0,A_kon_H1!AW90=1),1,0)*AY$2</f>
        <v>0</v>
      </c>
      <c r="AZ90">
        <f>IF(AND(A_kon_H1!AW90=0,A_kon_H1!AX90=1),1,0)*AZ$2</f>
        <v>0</v>
      </c>
      <c r="BA90">
        <f>IF(AND(A_kon_H1!AX90=0,A_kon_H1!AY90=1),1,0)*BA$2</f>
        <v>0</v>
      </c>
      <c r="BB90">
        <f>IF(AND(A_kon_H1!AY90=0,A_kon_H1!AZ90=1),1,0)*BB$2</f>
        <v>0</v>
      </c>
      <c r="BC90">
        <f>IF(AND(A_kon_H1!AZ90=0,A_kon_H1!BA90=1),1,0)*BC$2</f>
        <v>0</v>
      </c>
      <c r="BD90">
        <f>IF(AND(A_kon_H1!BA90=0,A_kon_H1!BB90=1),1,0)*BD$2</f>
        <v>0</v>
      </c>
      <c r="BE90">
        <f>IF(AND(A_kon_H1!BB90=0,A_kon_H1!BC90=1),1,0)*BE$2</f>
        <v>0</v>
      </c>
      <c r="BF90">
        <f>IF(AND(A_kon_H1!BC90=0,A_kon_H1!BD90=1),1,0)*BF$2</f>
        <v>0</v>
      </c>
      <c r="BG90">
        <f>IF(AND(A_kon_H1!BD90=0,A_kon_H1!BE90=1),1,0)*BG$2</f>
        <v>0</v>
      </c>
      <c r="BH90">
        <f>IF(AND(A_kon_H1!BE90=0,A_kon_H1!BF90=1),1,0)*BH$2</f>
        <v>0</v>
      </c>
      <c r="BI90">
        <f>IF(AND(A_kon_H1!BF90=0,A_kon_H1!BG90=1),1,0)*BI$2</f>
        <v>0</v>
      </c>
      <c r="BJ90">
        <f>IF(AND(A_kon_H1!BG90=0,A_kon_H1!BH90=1),1,0)*BJ$2</f>
        <v>0</v>
      </c>
      <c r="BK90">
        <f>IF(AND(A_kon_H1!BH90=0,A_kon_H1!BI90=1),1,0)*BK$2</f>
        <v>0</v>
      </c>
      <c r="BL90">
        <f>IF(AND(A_kon_H1!BI90=0,A_kon_H1!BJ90=1),1,0)*BL$2</f>
        <v>0</v>
      </c>
      <c r="BM90">
        <f>IF(AND(A_kon_H1!BJ90=0,A_kon_H1!BK90=1),1,0)*BM$2</f>
        <v>0</v>
      </c>
      <c r="BN90">
        <f>IF(AND(A_kon_H1!BK90=0,A_kon_H1!BL90=1),1,0)*BN$2</f>
        <v>0</v>
      </c>
      <c r="BO90">
        <f>IF(AND(A_kon_H1!BL90=0,A_kon_H1!BM90=1),1,0)*BO$2</f>
        <v>0</v>
      </c>
      <c r="BP90">
        <f>IF(AND(A_kon_H1!BM90=0,A_kon_H1!BN90=1),1,0)*BP$2</f>
        <v>0</v>
      </c>
      <c r="BQ90">
        <f>IF(AND(A_kon_H1!BN90=0,A_kon_H1!BO90=1),1,0)*BQ$2</f>
        <v>0</v>
      </c>
      <c r="BR90">
        <f>IF(AND(A_kon_H1!BO90=0,A_kon_H1!BP90=1),1,0)*BR$2</f>
        <v>0</v>
      </c>
      <c r="BS90">
        <f>IF(AND(A_kon_H1!BP90=0,A_kon_H1!BQ90=1),1,0)*BS$2</f>
        <v>0</v>
      </c>
      <c r="BT90">
        <f>IF(AND(A_kon_H1!BQ90=0,A_kon_H1!BR90=1),1,0)*BT$2</f>
        <v>0</v>
      </c>
      <c r="BU90">
        <f>IF(AND(A_kon_H1!BR90=0,A_kon_H1!BS90=1),1,0)*BU$2</f>
        <v>0</v>
      </c>
      <c r="BV90">
        <f>IF(AND(A_kon_H1!BS90=0,A_kon_H1!BT90=1),1,0)*BV$2</f>
        <v>0</v>
      </c>
      <c r="BW90">
        <f>IF(AND(A_kon_H1!BT90=0,A_kon_H1!BU90=1),1,0)*BW$2</f>
        <v>0</v>
      </c>
      <c r="BX90">
        <f>IF(AND(A_kon_H1!BU90=0,A_kon_H1!BV90=1),1,0)*BX$2</f>
        <v>0</v>
      </c>
      <c r="BY90">
        <f>IF(AND(A_kon_H1!BV90=0,A_kon_H1!BW90=1),1,0)*BY$2</f>
        <v>0</v>
      </c>
      <c r="BZ90">
        <f>IF(AND(A_kon_H1!BW90=0,A_kon_H1!BX90=1),1,0)*BZ$2</f>
        <v>0</v>
      </c>
      <c r="CA90">
        <f>IF(AND(A_kon_H1!BX90=0,A_kon_H1!BY90=1),1,0)*CA$2</f>
        <v>0</v>
      </c>
      <c r="CB90">
        <f>IF(AND(A_kon_H1!BY90=0,A_kon_H1!BZ90=1),1,0)*CB$2</f>
        <v>0</v>
      </c>
      <c r="CC90">
        <f>IF(AND(A_kon_H1!BZ90=0,A_kon_H1!CA90=1),1,0)*CC$2</f>
        <v>0</v>
      </c>
      <c r="CD90">
        <f>IF(AND(A_kon_H1!CA90=0,A_kon_H1!CB90=1),1,0)*CD$2</f>
        <v>0</v>
      </c>
      <c r="CE90">
        <f>IF(AND(A_kon_H1!CB90=0,A_kon_H1!CC90=1),1,0)*CE$2</f>
        <v>0</v>
      </c>
      <c r="CF90">
        <f>IF(AND(A_kon_H1!CC90=0,A_kon_H1!CD90=1),1,0)*CF$2</f>
        <v>0</v>
      </c>
      <c r="CG90">
        <f>IF(AND(A_kon_H1!CD90=0,A_kon_H1!CE90=1),1,0)*CG$2</f>
        <v>0</v>
      </c>
      <c r="CH90">
        <f>IF(AND(A_kon_H1!CE90=0,A_kon_H1!CF90=1),1,0)*CH$2</f>
        <v>0</v>
      </c>
      <c r="CI90">
        <f>IF(AND(A_kon_H1!CF90=0,A_kon_H1!CG90=1),1,0)*CI$2</f>
        <v>0</v>
      </c>
      <c r="CJ90">
        <f>IF(AND(A_kon_H1!CG90=0,A_kon_H1!CH90=1),1,0)*CJ$2</f>
        <v>0</v>
      </c>
      <c r="CK90">
        <f>IF(AND(A_kon_H1!CH90=0,A_kon_H1!CI90=1),1,0)*CK$2</f>
        <v>0</v>
      </c>
      <c r="CL90">
        <f>IF(AND(A_kon_H1!CI90=0,A_kon_H1!CJ90=1),1,0)*CL$2</f>
        <v>0</v>
      </c>
      <c r="CM90">
        <f>IF(AND(A_kon_H1!CJ90=0,A_kon_H1!CK90=1),1,0)*CM$2</f>
        <v>0</v>
      </c>
      <c r="CN90">
        <f>IF(AND(A_kon_H1!CK90=0,A_kon_H1!CL90=1),1,0)*CN$2</f>
        <v>0</v>
      </c>
      <c r="CO90">
        <f>IF(AND(A_kon_H1!CL90=0,A_kon_H1!CM90=1),1,0)*CO$2</f>
        <v>0</v>
      </c>
      <c r="CP90">
        <f>IF(AND(A_kon_H1!CM90=0,A_kon_H1!CN90=1),1,0)*CP$2</f>
        <v>0</v>
      </c>
      <c r="CQ90">
        <f>IF(AND(A_kon_H1!CN90=0,A_kon_H1!CO90=1),1,0)*CQ$2</f>
        <v>0</v>
      </c>
      <c r="CR90">
        <f>IF(AND(A_kon_H1!CO90=0,A_kon_H1!CP90=1),1,0)*CR$2</f>
        <v>0</v>
      </c>
      <c r="CS90">
        <f>IF(AND(A_kon_H1!CP90=0,A_kon_H1!CQ90=1),1,0)*CS$2</f>
        <v>0</v>
      </c>
      <c r="CT90">
        <f>IF(AND(A_kon_H1!CQ90=0,A_kon_H1!CR90=1),1,0)*CT$2</f>
        <v>0</v>
      </c>
      <c r="CU90">
        <f>IF(AND(A_kon_H1!CR90=0,A_kon_H1!CS90=1),1,0)*CU$2</f>
        <v>0</v>
      </c>
      <c r="CV90">
        <f>IF(AND(A_kon_H1!CS90=0,A_kon_H1!CT90=1),1,0)*CV$2</f>
        <v>0</v>
      </c>
      <c r="CW90">
        <f>IF(AND(A_kon_H1!CT90=0,A_kon_H1!CU90=1),1,0)*CW$2</f>
        <v>0</v>
      </c>
      <c r="CX90">
        <f>IF(AND(A_kon_H1!CU90=0,A_kon_H1!CV90=1),1,0)*CX$2</f>
        <v>0</v>
      </c>
      <c r="CY90">
        <f>IF(AND(A_kon_H1!CV90=0,A_kon_H1!CW90=1),1,0)*CY$2</f>
        <v>0</v>
      </c>
      <c r="CZ90">
        <f>IF(AND(A_kon_H1!CW90=0,A_kon_H1!CX90=1),1,0)*CZ$2</f>
        <v>0</v>
      </c>
    </row>
    <row r="91" spans="1:104" x14ac:dyDescent="0.25">
      <c r="A91" s="6" t="str">
        <v xml:space="preserve"> </v>
      </c>
      <c r="B91" s="6"/>
      <c r="C91" s="4"/>
    </row>
    <row r="92" spans="1:104" x14ac:dyDescent="0.25">
      <c r="A92" s="6">
        <v>213.00403922885226</v>
      </c>
      <c r="B92" s="6">
        <f t="shared" si="1"/>
        <v>193.5</v>
      </c>
      <c r="C92" s="4">
        <f>(A92/$E$2)^($B$1-1)-(B92/$E$2)^($B$1-1)</f>
        <v>1.2576975210245395E-2</v>
      </c>
      <c r="E92">
        <f>IF(AND(A_kon_H1!B92=0,A_kon_H1!C92=1),1,0)*E$2</f>
        <v>0</v>
      </c>
      <c r="F92">
        <f>IF(AND(A_kon_H1!C92=0,A_kon_H1!D92=1),1,0)*F$2</f>
        <v>0</v>
      </c>
      <c r="G92">
        <f>IF(AND(A_kon_H1!D92=0,A_kon_H1!E92=1),1,0)*G$2</f>
        <v>0</v>
      </c>
      <c r="H92">
        <f>IF(AND(A_kon_H1!E92=0,A_kon_H1!F92=1),1,0)*H$2</f>
        <v>193.5</v>
      </c>
      <c r="I92">
        <f>IF(AND(A_kon_H1!F92=0,A_kon_H1!G92=1),1,0)*I$2</f>
        <v>0</v>
      </c>
      <c r="J92">
        <f>IF(AND(A_kon_H1!G92=0,A_kon_H1!H92=1),1,0)*J$2</f>
        <v>0</v>
      </c>
      <c r="K92">
        <f>IF(AND(A_kon_H1!H92=0,A_kon_H1!I92=1),1,0)*K$2</f>
        <v>0</v>
      </c>
      <c r="L92">
        <f>IF(AND(A_kon_H1!I92=0,A_kon_H1!J92=1),1,0)*L$2</f>
        <v>0</v>
      </c>
      <c r="M92">
        <f>IF(AND(A_kon_H1!J92=0,A_kon_H1!K92=1),1,0)*M$2</f>
        <v>0</v>
      </c>
      <c r="N92">
        <f>IF(AND(A_kon_H1!K92=0,A_kon_H1!L92=1),1,0)*N$2</f>
        <v>0</v>
      </c>
      <c r="O92">
        <f>IF(AND(A_kon_H1!L92=0,A_kon_H1!M92=1),1,0)*O$2</f>
        <v>0</v>
      </c>
      <c r="P92">
        <f>IF(AND(A_kon_H1!M92=0,A_kon_H1!N92=1),1,0)*P$2</f>
        <v>0</v>
      </c>
      <c r="Q92">
        <f>IF(AND(A_kon_H1!N92=0,A_kon_H1!O92=1),1,0)*Q$2</f>
        <v>0</v>
      </c>
      <c r="R92">
        <f>IF(AND(A_kon_H1!O92=0,A_kon_H1!P92=1),1,0)*R$2</f>
        <v>0</v>
      </c>
      <c r="S92">
        <f>IF(AND(A_kon_H1!P92=0,A_kon_H1!Q92=1),1,0)*S$2</f>
        <v>0</v>
      </c>
      <c r="T92">
        <f>IF(AND(A_kon_H1!Q92=0,A_kon_H1!R92=1),1,0)*T$2</f>
        <v>0</v>
      </c>
      <c r="U92">
        <f>IF(AND(A_kon_H1!R92=0,A_kon_H1!S92=1),1,0)*U$2</f>
        <v>0</v>
      </c>
      <c r="V92">
        <f>IF(AND(A_kon_H1!S92=0,A_kon_H1!T92=1),1,0)*V$2</f>
        <v>0</v>
      </c>
      <c r="W92">
        <f>IF(AND(A_kon_H1!T92=0,A_kon_H1!U92=1),1,0)*W$2</f>
        <v>0</v>
      </c>
      <c r="X92">
        <f>IF(AND(A_kon_H1!U92=0,A_kon_H1!V92=1),1,0)*X$2</f>
        <v>0</v>
      </c>
      <c r="Y92">
        <f>IF(AND(A_kon_H1!V92=0,A_kon_H1!W92=1),1,0)*Y$2</f>
        <v>0</v>
      </c>
      <c r="Z92">
        <f>IF(AND(A_kon_H1!W92=0,A_kon_H1!X92=1),1,0)*Z$2</f>
        <v>0</v>
      </c>
      <c r="AA92">
        <f>IF(AND(A_kon_H1!X92=0,A_kon_H1!Y92=1),1,0)*AA$2</f>
        <v>0</v>
      </c>
      <c r="AB92">
        <f>IF(AND(A_kon_H1!Y92=0,A_kon_H1!Z92=1),1,0)*AB$2</f>
        <v>0</v>
      </c>
      <c r="AC92">
        <f>IF(AND(A_kon_H1!Z92=0,A_kon_H1!AA92=1),1,0)*AC$2</f>
        <v>0</v>
      </c>
      <c r="AD92">
        <f>IF(AND(A_kon_H1!AA92=0,A_kon_H1!AB92=1),1,0)*AD$2</f>
        <v>0</v>
      </c>
      <c r="AE92">
        <f>IF(AND(A_kon_H1!AB92=0,A_kon_H1!AC92=1),1,0)*AE$2</f>
        <v>0</v>
      </c>
      <c r="AF92">
        <f>IF(AND(A_kon_H1!AC92=0,A_kon_H1!AD92=1),1,0)*AF$2</f>
        <v>0</v>
      </c>
      <c r="AG92">
        <f>IF(AND(A_kon_H1!AD92=0,A_kon_H1!AE92=1),1,0)*AG$2</f>
        <v>0</v>
      </c>
      <c r="AH92">
        <f>IF(AND(A_kon_H1!AE92=0,A_kon_H1!AF92=1),1,0)*AH$2</f>
        <v>0</v>
      </c>
      <c r="AI92">
        <f>IF(AND(A_kon_H1!AF92=0,A_kon_H1!AG92=1),1,0)*AI$2</f>
        <v>0</v>
      </c>
      <c r="AJ92">
        <f>IF(AND(A_kon_H1!AG92=0,A_kon_H1!AH92=1),1,0)*AJ$2</f>
        <v>0</v>
      </c>
      <c r="AK92">
        <f>IF(AND(A_kon_H1!AH92=0,A_kon_H1!AI92=1),1,0)*AK$2</f>
        <v>0</v>
      </c>
      <c r="AL92">
        <f>IF(AND(A_kon_H1!AI92=0,A_kon_H1!AJ92=1),1,0)*AL$2</f>
        <v>0</v>
      </c>
      <c r="AM92">
        <f>IF(AND(A_kon_H1!AJ92=0,A_kon_H1!AK92=1),1,0)*AM$2</f>
        <v>0</v>
      </c>
      <c r="AN92">
        <f>IF(AND(A_kon_H1!AK92=0,A_kon_H1!AL92=1),1,0)*AN$2</f>
        <v>0</v>
      </c>
      <c r="AO92">
        <f>IF(AND(A_kon_H1!AL92=0,A_kon_H1!AM92=1),1,0)*AO$2</f>
        <v>0</v>
      </c>
      <c r="AP92">
        <f>IF(AND(A_kon_H1!AM92=0,A_kon_H1!AN92=1),1,0)*AP$2</f>
        <v>0</v>
      </c>
      <c r="AQ92">
        <f>IF(AND(A_kon_H1!AN92=0,A_kon_H1!AO92=1),1,0)*AQ$2</f>
        <v>0</v>
      </c>
      <c r="AR92">
        <f>IF(AND(A_kon_H1!AO92=0,A_kon_H1!AP92=1),1,0)*AR$2</f>
        <v>0</v>
      </c>
      <c r="AS92">
        <f>IF(AND(A_kon_H1!AP92=0,A_kon_H1!AQ92=1),1,0)*AS$2</f>
        <v>0</v>
      </c>
      <c r="AT92">
        <f>IF(AND(A_kon_H1!AQ92=0,A_kon_H1!AR92=1),1,0)*AT$2</f>
        <v>0</v>
      </c>
      <c r="AU92">
        <f>IF(AND(A_kon_H1!AR92=0,A_kon_H1!AS92=1),1,0)*AU$2</f>
        <v>0</v>
      </c>
      <c r="AV92">
        <f>IF(AND(A_kon_H1!AS92=0,A_kon_H1!AT92=1),1,0)*AV$2</f>
        <v>0</v>
      </c>
      <c r="AW92">
        <f>IF(AND(A_kon_H1!AT92=0,A_kon_H1!AU92=1),1,0)*AW$2</f>
        <v>0</v>
      </c>
      <c r="AX92">
        <f>IF(AND(A_kon_H1!AU92=0,A_kon_H1!AV92=1),1,0)*AX$2</f>
        <v>0</v>
      </c>
      <c r="AY92">
        <f>IF(AND(A_kon_H1!AV92=0,A_kon_H1!AW92=1),1,0)*AY$2</f>
        <v>0</v>
      </c>
      <c r="AZ92">
        <f>IF(AND(A_kon_H1!AW92=0,A_kon_H1!AX92=1),1,0)*AZ$2</f>
        <v>0</v>
      </c>
      <c r="BA92">
        <f>IF(AND(A_kon_H1!AX92=0,A_kon_H1!AY92=1),1,0)*BA$2</f>
        <v>0</v>
      </c>
      <c r="BB92">
        <f>IF(AND(A_kon_H1!AY92=0,A_kon_H1!AZ92=1),1,0)*BB$2</f>
        <v>0</v>
      </c>
      <c r="BC92">
        <f>IF(AND(A_kon_H1!AZ92=0,A_kon_H1!BA92=1),1,0)*BC$2</f>
        <v>0</v>
      </c>
      <c r="BD92">
        <f>IF(AND(A_kon_H1!BA92=0,A_kon_H1!BB92=1),1,0)*BD$2</f>
        <v>0</v>
      </c>
      <c r="BE92">
        <f>IF(AND(A_kon_H1!BB92=0,A_kon_H1!BC92=1),1,0)*BE$2</f>
        <v>0</v>
      </c>
      <c r="BF92">
        <f>IF(AND(A_kon_H1!BC92=0,A_kon_H1!BD92=1),1,0)*BF$2</f>
        <v>0</v>
      </c>
      <c r="BG92">
        <f>IF(AND(A_kon_H1!BD92=0,A_kon_H1!BE92=1),1,0)*BG$2</f>
        <v>0</v>
      </c>
      <c r="BH92">
        <f>IF(AND(A_kon_H1!BE92=0,A_kon_H1!BF92=1),1,0)*BH$2</f>
        <v>0</v>
      </c>
      <c r="BI92">
        <f>IF(AND(A_kon_H1!BF92=0,A_kon_H1!BG92=1),1,0)*BI$2</f>
        <v>0</v>
      </c>
      <c r="BJ92">
        <f>IF(AND(A_kon_H1!BG92=0,A_kon_H1!BH92=1),1,0)*BJ$2</f>
        <v>0</v>
      </c>
      <c r="BK92">
        <f>IF(AND(A_kon_H1!BH92=0,A_kon_H1!BI92=1),1,0)*BK$2</f>
        <v>0</v>
      </c>
      <c r="BL92">
        <f>IF(AND(A_kon_H1!BI92=0,A_kon_H1!BJ92=1),1,0)*BL$2</f>
        <v>0</v>
      </c>
      <c r="BM92">
        <f>IF(AND(A_kon_H1!BJ92=0,A_kon_H1!BK92=1),1,0)*BM$2</f>
        <v>0</v>
      </c>
      <c r="BN92">
        <f>IF(AND(A_kon_H1!BK92=0,A_kon_H1!BL92=1),1,0)*BN$2</f>
        <v>0</v>
      </c>
      <c r="BO92">
        <f>IF(AND(A_kon_H1!BL92=0,A_kon_H1!BM92=1),1,0)*BO$2</f>
        <v>0</v>
      </c>
      <c r="BP92">
        <f>IF(AND(A_kon_H1!BM92=0,A_kon_H1!BN92=1),1,0)*BP$2</f>
        <v>0</v>
      </c>
      <c r="BQ92">
        <f>IF(AND(A_kon_H1!BN92=0,A_kon_H1!BO92=1),1,0)*BQ$2</f>
        <v>0</v>
      </c>
      <c r="BR92">
        <f>IF(AND(A_kon_H1!BO92=0,A_kon_H1!BP92=1),1,0)*BR$2</f>
        <v>0</v>
      </c>
      <c r="BS92">
        <f>IF(AND(A_kon_H1!BP92=0,A_kon_H1!BQ92=1),1,0)*BS$2</f>
        <v>0</v>
      </c>
      <c r="BT92">
        <f>IF(AND(A_kon_H1!BQ92=0,A_kon_H1!BR92=1),1,0)*BT$2</f>
        <v>0</v>
      </c>
      <c r="BU92">
        <f>IF(AND(A_kon_H1!BR92=0,A_kon_H1!BS92=1),1,0)*BU$2</f>
        <v>0</v>
      </c>
      <c r="BV92">
        <f>IF(AND(A_kon_H1!BS92=0,A_kon_H1!BT92=1),1,0)*BV$2</f>
        <v>0</v>
      </c>
      <c r="BW92">
        <f>IF(AND(A_kon_H1!BT92=0,A_kon_H1!BU92=1),1,0)*BW$2</f>
        <v>0</v>
      </c>
      <c r="BX92">
        <f>IF(AND(A_kon_H1!BU92=0,A_kon_H1!BV92=1),1,0)*BX$2</f>
        <v>0</v>
      </c>
      <c r="BY92">
        <f>IF(AND(A_kon_H1!BV92=0,A_kon_H1!BW92=1),1,0)*BY$2</f>
        <v>0</v>
      </c>
      <c r="BZ92">
        <f>IF(AND(A_kon_H1!BW92=0,A_kon_H1!BX92=1),1,0)*BZ$2</f>
        <v>0</v>
      </c>
      <c r="CA92">
        <f>IF(AND(A_kon_H1!BX92=0,A_kon_H1!BY92=1),1,0)*CA$2</f>
        <v>0</v>
      </c>
      <c r="CB92">
        <f>IF(AND(A_kon_H1!BY92=0,A_kon_H1!BZ92=1),1,0)*CB$2</f>
        <v>0</v>
      </c>
      <c r="CC92">
        <f>IF(AND(A_kon_H1!BZ92=0,A_kon_H1!CA92=1),1,0)*CC$2</f>
        <v>0</v>
      </c>
      <c r="CD92">
        <f>IF(AND(A_kon_H1!CA92=0,A_kon_H1!CB92=1),1,0)*CD$2</f>
        <v>0</v>
      </c>
      <c r="CE92">
        <f>IF(AND(A_kon_H1!CB92=0,A_kon_H1!CC92=1),1,0)*CE$2</f>
        <v>0</v>
      </c>
      <c r="CF92">
        <f>IF(AND(A_kon_H1!CC92=0,A_kon_H1!CD92=1),1,0)*CF$2</f>
        <v>0</v>
      </c>
      <c r="CG92">
        <f>IF(AND(A_kon_H1!CD92=0,A_kon_H1!CE92=1),1,0)*CG$2</f>
        <v>0</v>
      </c>
      <c r="CH92">
        <f>IF(AND(A_kon_H1!CE92=0,A_kon_H1!CF92=1),1,0)*CH$2</f>
        <v>0</v>
      </c>
      <c r="CI92">
        <f>IF(AND(A_kon_H1!CF92=0,A_kon_H1!CG92=1),1,0)*CI$2</f>
        <v>0</v>
      </c>
      <c r="CJ92">
        <f>IF(AND(A_kon_H1!CG92=0,A_kon_H1!CH92=1),1,0)*CJ$2</f>
        <v>0</v>
      </c>
      <c r="CK92">
        <f>IF(AND(A_kon_H1!CH92=0,A_kon_H1!CI92=1),1,0)*CK$2</f>
        <v>0</v>
      </c>
      <c r="CL92">
        <f>IF(AND(A_kon_H1!CI92=0,A_kon_H1!CJ92=1),1,0)*CL$2</f>
        <v>0</v>
      </c>
      <c r="CM92">
        <f>IF(AND(A_kon_H1!CJ92=0,A_kon_H1!CK92=1),1,0)*CM$2</f>
        <v>0</v>
      </c>
      <c r="CN92">
        <f>IF(AND(A_kon_H1!CK92=0,A_kon_H1!CL92=1),1,0)*CN$2</f>
        <v>0</v>
      </c>
      <c r="CO92">
        <f>IF(AND(A_kon_H1!CL92=0,A_kon_H1!CM92=1),1,0)*CO$2</f>
        <v>0</v>
      </c>
      <c r="CP92">
        <f>IF(AND(A_kon_H1!CM92=0,A_kon_H1!CN92=1),1,0)*CP$2</f>
        <v>0</v>
      </c>
      <c r="CQ92">
        <f>IF(AND(A_kon_H1!CN92=0,A_kon_H1!CO92=1),1,0)*CQ$2</f>
        <v>0</v>
      </c>
      <c r="CR92">
        <f>IF(AND(A_kon_H1!CO92=0,A_kon_H1!CP92=1),1,0)*CR$2</f>
        <v>0</v>
      </c>
      <c r="CS92">
        <f>IF(AND(A_kon_H1!CP92=0,A_kon_H1!CQ92=1),1,0)*CS$2</f>
        <v>0</v>
      </c>
      <c r="CT92">
        <f>IF(AND(A_kon_H1!CQ92=0,A_kon_H1!CR92=1),1,0)*CT$2</f>
        <v>0</v>
      </c>
      <c r="CU92">
        <f>IF(AND(A_kon_H1!CR92=0,A_kon_H1!CS92=1),1,0)*CU$2</f>
        <v>0</v>
      </c>
      <c r="CV92">
        <f>IF(AND(A_kon_H1!CS92=0,A_kon_H1!CT92=1),1,0)*CV$2</f>
        <v>0</v>
      </c>
      <c r="CW92">
        <f>IF(AND(A_kon_H1!CT92=0,A_kon_H1!CU92=1),1,0)*CW$2</f>
        <v>0</v>
      </c>
      <c r="CX92">
        <f>IF(AND(A_kon_H1!CU92=0,A_kon_H1!CV92=1),1,0)*CX$2</f>
        <v>0</v>
      </c>
      <c r="CY92">
        <f>IF(AND(A_kon_H1!CV92=0,A_kon_H1!CW92=1),1,0)*CY$2</f>
        <v>0</v>
      </c>
      <c r="CZ92">
        <f>IF(AND(A_kon_H1!CW92=0,A_kon_H1!CX92=1),1,0)*CZ$2</f>
        <v>0</v>
      </c>
    </row>
    <row r="93" spans="1:104" x14ac:dyDescent="0.25">
      <c r="A93" s="6">
        <v>213.0040040279853</v>
      </c>
      <c r="B93" s="6">
        <f t="shared" si="1"/>
        <v>193.5</v>
      </c>
      <c r="C93" s="4">
        <f>(A93/$E$2)^($B$1-1)-(B93/$E$2)^($B$1-1)</f>
        <v>1.2576949144798573E-2</v>
      </c>
      <c r="E93">
        <f>IF(AND(A_kon_H1!B93=0,A_kon_H1!C93=1),1,0)*E$2</f>
        <v>0</v>
      </c>
      <c r="F93">
        <f>IF(AND(A_kon_H1!C93=0,A_kon_H1!D93=1),1,0)*F$2</f>
        <v>0</v>
      </c>
      <c r="G93">
        <f>IF(AND(A_kon_H1!D93=0,A_kon_H1!E93=1),1,0)*G$2</f>
        <v>0</v>
      </c>
      <c r="H93">
        <f>IF(AND(A_kon_H1!E93=0,A_kon_H1!F93=1),1,0)*H$2</f>
        <v>193.5</v>
      </c>
      <c r="I93">
        <f>IF(AND(A_kon_H1!F93=0,A_kon_H1!G93=1),1,0)*I$2</f>
        <v>0</v>
      </c>
      <c r="J93">
        <f>IF(AND(A_kon_H1!G93=0,A_kon_H1!H93=1),1,0)*J$2</f>
        <v>0</v>
      </c>
      <c r="K93">
        <f>IF(AND(A_kon_H1!H93=0,A_kon_H1!I93=1),1,0)*K$2</f>
        <v>0</v>
      </c>
      <c r="L93">
        <f>IF(AND(A_kon_H1!I93=0,A_kon_H1!J93=1),1,0)*L$2</f>
        <v>0</v>
      </c>
      <c r="M93">
        <f>IF(AND(A_kon_H1!J93=0,A_kon_H1!K93=1),1,0)*M$2</f>
        <v>0</v>
      </c>
      <c r="N93">
        <f>IF(AND(A_kon_H1!K93=0,A_kon_H1!L93=1),1,0)*N$2</f>
        <v>0</v>
      </c>
      <c r="O93">
        <f>IF(AND(A_kon_H1!L93=0,A_kon_H1!M93=1),1,0)*O$2</f>
        <v>0</v>
      </c>
      <c r="P93">
        <f>IF(AND(A_kon_H1!M93=0,A_kon_H1!N93=1),1,0)*P$2</f>
        <v>0</v>
      </c>
      <c r="Q93">
        <f>IF(AND(A_kon_H1!N93=0,A_kon_H1!O93=1),1,0)*Q$2</f>
        <v>0</v>
      </c>
      <c r="R93">
        <f>IF(AND(A_kon_H1!O93=0,A_kon_H1!P93=1),1,0)*R$2</f>
        <v>0</v>
      </c>
      <c r="S93">
        <f>IF(AND(A_kon_H1!P93=0,A_kon_H1!Q93=1),1,0)*S$2</f>
        <v>0</v>
      </c>
      <c r="T93">
        <f>IF(AND(A_kon_H1!Q93=0,A_kon_H1!R93=1),1,0)*T$2</f>
        <v>0</v>
      </c>
      <c r="U93">
        <f>IF(AND(A_kon_H1!R93=0,A_kon_H1!S93=1),1,0)*U$2</f>
        <v>0</v>
      </c>
      <c r="V93">
        <f>IF(AND(A_kon_H1!S93=0,A_kon_H1!T93=1),1,0)*V$2</f>
        <v>0</v>
      </c>
      <c r="W93">
        <f>IF(AND(A_kon_H1!T93=0,A_kon_H1!U93=1),1,0)*W$2</f>
        <v>0</v>
      </c>
      <c r="X93">
        <f>IF(AND(A_kon_H1!U93=0,A_kon_H1!V93=1),1,0)*X$2</f>
        <v>0</v>
      </c>
      <c r="Y93">
        <f>IF(AND(A_kon_H1!V93=0,A_kon_H1!W93=1),1,0)*Y$2</f>
        <v>0</v>
      </c>
      <c r="Z93">
        <f>IF(AND(A_kon_H1!W93=0,A_kon_H1!X93=1),1,0)*Z$2</f>
        <v>0</v>
      </c>
      <c r="AA93">
        <f>IF(AND(A_kon_H1!X93=0,A_kon_H1!Y93=1),1,0)*AA$2</f>
        <v>0</v>
      </c>
      <c r="AB93">
        <f>IF(AND(A_kon_H1!Y93=0,A_kon_H1!Z93=1),1,0)*AB$2</f>
        <v>0</v>
      </c>
      <c r="AC93">
        <f>IF(AND(A_kon_H1!Z93=0,A_kon_H1!AA93=1),1,0)*AC$2</f>
        <v>0</v>
      </c>
      <c r="AD93">
        <f>IF(AND(A_kon_H1!AA93=0,A_kon_H1!AB93=1),1,0)*AD$2</f>
        <v>0</v>
      </c>
      <c r="AE93">
        <f>IF(AND(A_kon_H1!AB93=0,A_kon_H1!AC93=1),1,0)*AE$2</f>
        <v>0</v>
      </c>
      <c r="AF93">
        <f>IF(AND(A_kon_H1!AC93=0,A_kon_H1!AD93=1),1,0)*AF$2</f>
        <v>0</v>
      </c>
      <c r="AG93">
        <f>IF(AND(A_kon_H1!AD93=0,A_kon_H1!AE93=1),1,0)*AG$2</f>
        <v>0</v>
      </c>
      <c r="AH93">
        <f>IF(AND(A_kon_H1!AE93=0,A_kon_H1!AF93=1),1,0)*AH$2</f>
        <v>0</v>
      </c>
      <c r="AI93">
        <f>IF(AND(A_kon_H1!AF93=0,A_kon_H1!AG93=1),1,0)*AI$2</f>
        <v>0</v>
      </c>
      <c r="AJ93">
        <f>IF(AND(A_kon_H1!AG93=0,A_kon_H1!AH93=1),1,0)*AJ$2</f>
        <v>0</v>
      </c>
      <c r="AK93">
        <f>IF(AND(A_kon_H1!AH93=0,A_kon_H1!AI93=1),1,0)*AK$2</f>
        <v>0</v>
      </c>
      <c r="AL93">
        <f>IF(AND(A_kon_H1!AI93=0,A_kon_H1!AJ93=1),1,0)*AL$2</f>
        <v>0</v>
      </c>
      <c r="AM93">
        <f>IF(AND(A_kon_H1!AJ93=0,A_kon_H1!AK93=1),1,0)*AM$2</f>
        <v>0</v>
      </c>
      <c r="AN93">
        <f>IF(AND(A_kon_H1!AK93=0,A_kon_H1!AL93=1),1,0)*AN$2</f>
        <v>0</v>
      </c>
      <c r="AO93">
        <f>IF(AND(A_kon_H1!AL93=0,A_kon_H1!AM93=1),1,0)*AO$2</f>
        <v>0</v>
      </c>
      <c r="AP93">
        <f>IF(AND(A_kon_H1!AM93=0,A_kon_H1!AN93=1),1,0)*AP$2</f>
        <v>0</v>
      </c>
      <c r="AQ93">
        <f>IF(AND(A_kon_H1!AN93=0,A_kon_H1!AO93=1),1,0)*AQ$2</f>
        <v>0</v>
      </c>
      <c r="AR93">
        <f>IF(AND(A_kon_H1!AO93=0,A_kon_H1!AP93=1),1,0)*AR$2</f>
        <v>0</v>
      </c>
      <c r="AS93">
        <f>IF(AND(A_kon_H1!AP93=0,A_kon_H1!AQ93=1),1,0)*AS$2</f>
        <v>0</v>
      </c>
      <c r="AT93">
        <f>IF(AND(A_kon_H1!AQ93=0,A_kon_H1!AR93=1),1,0)*AT$2</f>
        <v>0</v>
      </c>
      <c r="AU93">
        <f>IF(AND(A_kon_H1!AR93=0,A_kon_H1!AS93=1),1,0)*AU$2</f>
        <v>0</v>
      </c>
      <c r="AV93">
        <f>IF(AND(A_kon_H1!AS93=0,A_kon_H1!AT93=1),1,0)*AV$2</f>
        <v>0</v>
      </c>
      <c r="AW93">
        <f>IF(AND(A_kon_H1!AT93=0,A_kon_H1!AU93=1),1,0)*AW$2</f>
        <v>0</v>
      </c>
      <c r="AX93">
        <f>IF(AND(A_kon_H1!AU93=0,A_kon_H1!AV93=1),1,0)*AX$2</f>
        <v>0</v>
      </c>
      <c r="AY93">
        <f>IF(AND(A_kon_H1!AV93=0,A_kon_H1!AW93=1),1,0)*AY$2</f>
        <v>0</v>
      </c>
      <c r="AZ93">
        <f>IF(AND(A_kon_H1!AW93=0,A_kon_H1!AX93=1),1,0)*AZ$2</f>
        <v>0</v>
      </c>
      <c r="BA93">
        <f>IF(AND(A_kon_H1!AX93=0,A_kon_H1!AY93=1),1,0)*BA$2</f>
        <v>0</v>
      </c>
      <c r="BB93">
        <f>IF(AND(A_kon_H1!AY93=0,A_kon_H1!AZ93=1),1,0)*BB$2</f>
        <v>0</v>
      </c>
      <c r="BC93">
        <f>IF(AND(A_kon_H1!AZ93=0,A_kon_H1!BA93=1),1,0)*BC$2</f>
        <v>0</v>
      </c>
      <c r="BD93">
        <f>IF(AND(A_kon_H1!BA93=0,A_kon_H1!BB93=1),1,0)*BD$2</f>
        <v>0</v>
      </c>
      <c r="BE93">
        <f>IF(AND(A_kon_H1!BB93=0,A_kon_H1!BC93=1),1,0)*BE$2</f>
        <v>0</v>
      </c>
      <c r="BF93">
        <f>IF(AND(A_kon_H1!BC93=0,A_kon_H1!BD93=1),1,0)*BF$2</f>
        <v>0</v>
      </c>
      <c r="BG93">
        <f>IF(AND(A_kon_H1!BD93=0,A_kon_H1!BE93=1),1,0)*BG$2</f>
        <v>0</v>
      </c>
      <c r="BH93">
        <f>IF(AND(A_kon_H1!BE93=0,A_kon_H1!BF93=1),1,0)*BH$2</f>
        <v>0</v>
      </c>
      <c r="BI93">
        <f>IF(AND(A_kon_H1!BF93=0,A_kon_H1!BG93=1),1,0)*BI$2</f>
        <v>0</v>
      </c>
      <c r="BJ93">
        <f>IF(AND(A_kon_H1!BG93=0,A_kon_H1!BH93=1),1,0)*BJ$2</f>
        <v>0</v>
      </c>
      <c r="BK93">
        <f>IF(AND(A_kon_H1!BH93=0,A_kon_H1!BI93=1),1,0)*BK$2</f>
        <v>0</v>
      </c>
      <c r="BL93">
        <f>IF(AND(A_kon_H1!BI93=0,A_kon_H1!BJ93=1),1,0)*BL$2</f>
        <v>0</v>
      </c>
      <c r="BM93">
        <f>IF(AND(A_kon_H1!BJ93=0,A_kon_H1!BK93=1),1,0)*BM$2</f>
        <v>0</v>
      </c>
      <c r="BN93">
        <f>IF(AND(A_kon_H1!BK93=0,A_kon_H1!BL93=1),1,0)*BN$2</f>
        <v>0</v>
      </c>
      <c r="BO93">
        <f>IF(AND(A_kon_H1!BL93=0,A_kon_H1!BM93=1),1,0)*BO$2</f>
        <v>0</v>
      </c>
      <c r="BP93">
        <f>IF(AND(A_kon_H1!BM93=0,A_kon_H1!BN93=1),1,0)*BP$2</f>
        <v>0</v>
      </c>
      <c r="BQ93">
        <f>IF(AND(A_kon_H1!BN93=0,A_kon_H1!BO93=1),1,0)*BQ$2</f>
        <v>0</v>
      </c>
      <c r="BR93">
        <f>IF(AND(A_kon_H1!BO93=0,A_kon_H1!BP93=1),1,0)*BR$2</f>
        <v>0</v>
      </c>
      <c r="BS93">
        <f>IF(AND(A_kon_H1!BP93=0,A_kon_H1!BQ93=1),1,0)*BS$2</f>
        <v>0</v>
      </c>
      <c r="BT93">
        <f>IF(AND(A_kon_H1!BQ93=0,A_kon_H1!BR93=1),1,0)*BT$2</f>
        <v>0</v>
      </c>
      <c r="BU93">
        <f>IF(AND(A_kon_H1!BR93=0,A_kon_H1!BS93=1),1,0)*BU$2</f>
        <v>0</v>
      </c>
      <c r="BV93">
        <f>IF(AND(A_kon_H1!BS93=0,A_kon_H1!BT93=1),1,0)*BV$2</f>
        <v>0</v>
      </c>
      <c r="BW93">
        <f>IF(AND(A_kon_H1!BT93=0,A_kon_H1!BU93=1),1,0)*BW$2</f>
        <v>0</v>
      </c>
      <c r="BX93">
        <f>IF(AND(A_kon_H1!BU93=0,A_kon_H1!BV93=1),1,0)*BX$2</f>
        <v>0</v>
      </c>
      <c r="BY93">
        <f>IF(AND(A_kon_H1!BV93=0,A_kon_H1!BW93=1),1,0)*BY$2</f>
        <v>0</v>
      </c>
      <c r="BZ93">
        <f>IF(AND(A_kon_H1!BW93=0,A_kon_H1!BX93=1),1,0)*BZ$2</f>
        <v>0</v>
      </c>
      <c r="CA93">
        <f>IF(AND(A_kon_H1!BX93=0,A_kon_H1!BY93=1),1,0)*CA$2</f>
        <v>0</v>
      </c>
      <c r="CB93">
        <f>IF(AND(A_kon_H1!BY93=0,A_kon_H1!BZ93=1),1,0)*CB$2</f>
        <v>0</v>
      </c>
      <c r="CC93">
        <f>IF(AND(A_kon_H1!BZ93=0,A_kon_H1!CA93=1),1,0)*CC$2</f>
        <v>0</v>
      </c>
      <c r="CD93">
        <f>IF(AND(A_kon_H1!CA93=0,A_kon_H1!CB93=1),1,0)*CD$2</f>
        <v>0</v>
      </c>
      <c r="CE93">
        <f>IF(AND(A_kon_H1!CB93=0,A_kon_H1!CC93=1),1,0)*CE$2</f>
        <v>0</v>
      </c>
      <c r="CF93">
        <f>IF(AND(A_kon_H1!CC93=0,A_kon_H1!CD93=1),1,0)*CF$2</f>
        <v>0</v>
      </c>
      <c r="CG93">
        <f>IF(AND(A_kon_H1!CD93=0,A_kon_H1!CE93=1),1,0)*CG$2</f>
        <v>0</v>
      </c>
      <c r="CH93">
        <f>IF(AND(A_kon_H1!CE93=0,A_kon_H1!CF93=1),1,0)*CH$2</f>
        <v>0</v>
      </c>
      <c r="CI93">
        <f>IF(AND(A_kon_H1!CF93=0,A_kon_H1!CG93=1),1,0)*CI$2</f>
        <v>0</v>
      </c>
      <c r="CJ93">
        <f>IF(AND(A_kon_H1!CG93=0,A_kon_H1!CH93=1),1,0)*CJ$2</f>
        <v>0</v>
      </c>
      <c r="CK93">
        <f>IF(AND(A_kon_H1!CH93=0,A_kon_H1!CI93=1),1,0)*CK$2</f>
        <v>0</v>
      </c>
      <c r="CL93">
        <f>IF(AND(A_kon_H1!CI93=0,A_kon_H1!CJ93=1),1,0)*CL$2</f>
        <v>0</v>
      </c>
      <c r="CM93">
        <f>IF(AND(A_kon_H1!CJ93=0,A_kon_H1!CK93=1),1,0)*CM$2</f>
        <v>0</v>
      </c>
      <c r="CN93">
        <f>IF(AND(A_kon_H1!CK93=0,A_kon_H1!CL93=1),1,0)*CN$2</f>
        <v>0</v>
      </c>
      <c r="CO93">
        <f>IF(AND(A_kon_H1!CL93=0,A_kon_H1!CM93=1),1,0)*CO$2</f>
        <v>0</v>
      </c>
      <c r="CP93">
        <f>IF(AND(A_kon_H1!CM93=0,A_kon_H1!CN93=1),1,0)*CP$2</f>
        <v>0</v>
      </c>
      <c r="CQ93">
        <f>IF(AND(A_kon_H1!CN93=0,A_kon_H1!CO93=1),1,0)*CQ$2</f>
        <v>0</v>
      </c>
      <c r="CR93">
        <f>IF(AND(A_kon_H1!CO93=0,A_kon_H1!CP93=1),1,0)*CR$2</f>
        <v>0</v>
      </c>
      <c r="CS93">
        <f>IF(AND(A_kon_H1!CP93=0,A_kon_H1!CQ93=1),1,0)*CS$2</f>
        <v>0</v>
      </c>
      <c r="CT93">
        <f>IF(AND(A_kon_H1!CQ93=0,A_kon_H1!CR93=1),1,0)*CT$2</f>
        <v>0</v>
      </c>
      <c r="CU93">
        <f>IF(AND(A_kon_H1!CR93=0,A_kon_H1!CS93=1),1,0)*CU$2</f>
        <v>0</v>
      </c>
      <c r="CV93">
        <f>IF(AND(A_kon_H1!CS93=0,A_kon_H1!CT93=1),1,0)*CV$2</f>
        <v>0</v>
      </c>
      <c r="CW93">
        <f>IF(AND(A_kon_H1!CT93=0,A_kon_H1!CU93=1),1,0)*CW$2</f>
        <v>0</v>
      </c>
      <c r="CX93">
        <f>IF(AND(A_kon_H1!CU93=0,A_kon_H1!CV93=1),1,0)*CX$2</f>
        <v>0</v>
      </c>
      <c r="CY93">
        <f>IF(AND(A_kon_H1!CV93=0,A_kon_H1!CW93=1),1,0)*CY$2</f>
        <v>0</v>
      </c>
      <c r="CZ93">
        <f>IF(AND(A_kon_H1!CW93=0,A_kon_H1!CX93=1),1,0)*CZ$2</f>
        <v>0</v>
      </c>
    </row>
    <row r="94" spans="1:104" x14ac:dyDescent="0.25">
      <c r="A94" s="6">
        <v>213.00396882712417</v>
      </c>
      <c r="B94" s="6">
        <f t="shared" si="1"/>
        <v>193.5</v>
      </c>
      <c r="C94" s="4">
        <f>(A94/$E$2)^($B$1-1)-(B94/$E$2)^($B$1-1)</f>
        <v>1.2576923079368967E-2</v>
      </c>
      <c r="E94">
        <f>IF(AND(A_kon_H1!B94=0,A_kon_H1!C94=1),1,0)*E$2</f>
        <v>0</v>
      </c>
      <c r="F94">
        <f>IF(AND(A_kon_H1!C94=0,A_kon_H1!D94=1),1,0)*F$2</f>
        <v>0</v>
      </c>
      <c r="G94">
        <f>IF(AND(A_kon_H1!D94=0,A_kon_H1!E94=1),1,0)*G$2</f>
        <v>0</v>
      </c>
      <c r="H94">
        <f>IF(AND(A_kon_H1!E94=0,A_kon_H1!F94=1),1,0)*H$2</f>
        <v>193.5</v>
      </c>
      <c r="I94">
        <f>IF(AND(A_kon_H1!F94=0,A_kon_H1!G94=1),1,0)*I$2</f>
        <v>0</v>
      </c>
      <c r="J94">
        <f>IF(AND(A_kon_H1!G94=0,A_kon_H1!H94=1),1,0)*J$2</f>
        <v>0</v>
      </c>
      <c r="K94">
        <f>IF(AND(A_kon_H1!H94=0,A_kon_H1!I94=1),1,0)*K$2</f>
        <v>0</v>
      </c>
      <c r="L94">
        <f>IF(AND(A_kon_H1!I94=0,A_kon_H1!J94=1),1,0)*L$2</f>
        <v>0</v>
      </c>
      <c r="M94">
        <f>IF(AND(A_kon_H1!J94=0,A_kon_H1!K94=1),1,0)*M$2</f>
        <v>0</v>
      </c>
      <c r="N94">
        <f>IF(AND(A_kon_H1!K94=0,A_kon_H1!L94=1),1,0)*N$2</f>
        <v>0</v>
      </c>
      <c r="O94">
        <f>IF(AND(A_kon_H1!L94=0,A_kon_H1!M94=1),1,0)*O$2</f>
        <v>0</v>
      </c>
      <c r="P94">
        <f>IF(AND(A_kon_H1!M94=0,A_kon_H1!N94=1),1,0)*P$2</f>
        <v>0</v>
      </c>
      <c r="Q94">
        <f>IF(AND(A_kon_H1!N94=0,A_kon_H1!O94=1),1,0)*Q$2</f>
        <v>0</v>
      </c>
      <c r="R94">
        <f>IF(AND(A_kon_H1!O94=0,A_kon_H1!P94=1),1,0)*R$2</f>
        <v>0</v>
      </c>
      <c r="S94">
        <f>IF(AND(A_kon_H1!P94=0,A_kon_H1!Q94=1),1,0)*S$2</f>
        <v>0</v>
      </c>
      <c r="T94">
        <f>IF(AND(A_kon_H1!Q94=0,A_kon_H1!R94=1),1,0)*T$2</f>
        <v>0</v>
      </c>
      <c r="U94">
        <f>IF(AND(A_kon_H1!R94=0,A_kon_H1!S94=1),1,0)*U$2</f>
        <v>0</v>
      </c>
      <c r="V94">
        <f>IF(AND(A_kon_H1!S94=0,A_kon_H1!T94=1),1,0)*V$2</f>
        <v>0</v>
      </c>
      <c r="W94">
        <f>IF(AND(A_kon_H1!T94=0,A_kon_H1!U94=1),1,0)*W$2</f>
        <v>0</v>
      </c>
      <c r="X94">
        <f>IF(AND(A_kon_H1!U94=0,A_kon_H1!V94=1),1,0)*X$2</f>
        <v>0</v>
      </c>
      <c r="Y94">
        <f>IF(AND(A_kon_H1!V94=0,A_kon_H1!W94=1),1,0)*Y$2</f>
        <v>0</v>
      </c>
      <c r="Z94">
        <f>IF(AND(A_kon_H1!W94=0,A_kon_H1!X94=1),1,0)*Z$2</f>
        <v>0</v>
      </c>
      <c r="AA94">
        <f>IF(AND(A_kon_H1!X94=0,A_kon_H1!Y94=1),1,0)*AA$2</f>
        <v>0</v>
      </c>
      <c r="AB94">
        <f>IF(AND(A_kon_H1!Y94=0,A_kon_H1!Z94=1),1,0)*AB$2</f>
        <v>0</v>
      </c>
      <c r="AC94">
        <f>IF(AND(A_kon_H1!Z94=0,A_kon_H1!AA94=1),1,0)*AC$2</f>
        <v>0</v>
      </c>
      <c r="AD94">
        <f>IF(AND(A_kon_H1!AA94=0,A_kon_H1!AB94=1),1,0)*AD$2</f>
        <v>0</v>
      </c>
      <c r="AE94">
        <f>IF(AND(A_kon_H1!AB94=0,A_kon_H1!AC94=1),1,0)*AE$2</f>
        <v>0</v>
      </c>
      <c r="AF94">
        <f>IF(AND(A_kon_H1!AC94=0,A_kon_H1!AD94=1),1,0)*AF$2</f>
        <v>0</v>
      </c>
      <c r="AG94">
        <f>IF(AND(A_kon_H1!AD94=0,A_kon_H1!AE94=1),1,0)*AG$2</f>
        <v>0</v>
      </c>
      <c r="AH94">
        <f>IF(AND(A_kon_H1!AE94=0,A_kon_H1!AF94=1),1,0)*AH$2</f>
        <v>0</v>
      </c>
      <c r="AI94">
        <f>IF(AND(A_kon_H1!AF94=0,A_kon_H1!AG94=1),1,0)*AI$2</f>
        <v>0</v>
      </c>
      <c r="AJ94">
        <f>IF(AND(A_kon_H1!AG94=0,A_kon_H1!AH94=1),1,0)*AJ$2</f>
        <v>0</v>
      </c>
      <c r="AK94">
        <f>IF(AND(A_kon_H1!AH94=0,A_kon_H1!AI94=1),1,0)*AK$2</f>
        <v>0</v>
      </c>
      <c r="AL94">
        <f>IF(AND(A_kon_H1!AI94=0,A_kon_H1!AJ94=1),1,0)*AL$2</f>
        <v>0</v>
      </c>
      <c r="AM94">
        <f>IF(AND(A_kon_H1!AJ94=0,A_kon_H1!AK94=1),1,0)*AM$2</f>
        <v>0</v>
      </c>
      <c r="AN94">
        <f>IF(AND(A_kon_H1!AK94=0,A_kon_H1!AL94=1),1,0)*AN$2</f>
        <v>0</v>
      </c>
      <c r="AO94">
        <f>IF(AND(A_kon_H1!AL94=0,A_kon_H1!AM94=1),1,0)*AO$2</f>
        <v>0</v>
      </c>
      <c r="AP94">
        <f>IF(AND(A_kon_H1!AM94=0,A_kon_H1!AN94=1),1,0)*AP$2</f>
        <v>0</v>
      </c>
      <c r="AQ94">
        <f>IF(AND(A_kon_H1!AN94=0,A_kon_H1!AO94=1),1,0)*AQ$2</f>
        <v>0</v>
      </c>
      <c r="AR94">
        <f>IF(AND(A_kon_H1!AO94=0,A_kon_H1!AP94=1),1,0)*AR$2</f>
        <v>0</v>
      </c>
      <c r="AS94">
        <f>IF(AND(A_kon_H1!AP94=0,A_kon_H1!AQ94=1),1,0)*AS$2</f>
        <v>0</v>
      </c>
      <c r="AT94">
        <f>IF(AND(A_kon_H1!AQ94=0,A_kon_H1!AR94=1),1,0)*AT$2</f>
        <v>0</v>
      </c>
      <c r="AU94">
        <f>IF(AND(A_kon_H1!AR94=0,A_kon_H1!AS94=1),1,0)*AU$2</f>
        <v>0</v>
      </c>
      <c r="AV94">
        <f>IF(AND(A_kon_H1!AS94=0,A_kon_H1!AT94=1),1,0)*AV$2</f>
        <v>0</v>
      </c>
      <c r="AW94">
        <f>IF(AND(A_kon_H1!AT94=0,A_kon_H1!AU94=1),1,0)*AW$2</f>
        <v>0</v>
      </c>
      <c r="AX94">
        <f>IF(AND(A_kon_H1!AU94=0,A_kon_H1!AV94=1),1,0)*AX$2</f>
        <v>0</v>
      </c>
      <c r="AY94">
        <f>IF(AND(A_kon_H1!AV94=0,A_kon_H1!AW94=1),1,0)*AY$2</f>
        <v>0</v>
      </c>
      <c r="AZ94">
        <f>IF(AND(A_kon_H1!AW94=0,A_kon_H1!AX94=1),1,0)*AZ$2</f>
        <v>0</v>
      </c>
      <c r="BA94">
        <f>IF(AND(A_kon_H1!AX94=0,A_kon_H1!AY94=1),1,0)*BA$2</f>
        <v>0</v>
      </c>
      <c r="BB94">
        <f>IF(AND(A_kon_H1!AY94=0,A_kon_H1!AZ94=1),1,0)*BB$2</f>
        <v>0</v>
      </c>
      <c r="BC94">
        <f>IF(AND(A_kon_H1!AZ94=0,A_kon_H1!BA94=1),1,0)*BC$2</f>
        <v>0</v>
      </c>
      <c r="BD94">
        <f>IF(AND(A_kon_H1!BA94=0,A_kon_H1!BB94=1),1,0)*BD$2</f>
        <v>0</v>
      </c>
      <c r="BE94">
        <f>IF(AND(A_kon_H1!BB94=0,A_kon_H1!BC94=1),1,0)*BE$2</f>
        <v>0</v>
      </c>
      <c r="BF94">
        <f>IF(AND(A_kon_H1!BC94=0,A_kon_H1!BD94=1),1,0)*BF$2</f>
        <v>0</v>
      </c>
      <c r="BG94">
        <f>IF(AND(A_kon_H1!BD94=0,A_kon_H1!BE94=1),1,0)*BG$2</f>
        <v>0</v>
      </c>
      <c r="BH94">
        <f>IF(AND(A_kon_H1!BE94=0,A_kon_H1!BF94=1),1,0)*BH$2</f>
        <v>0</v>
      </c>
      <c r="BI94">
        <f>IF(AND(A_kon_H1!BF94=0,A_kon_H1!BG94=1),1,0)*BI$2</f>
        <v>0</v>
      </c>
      <c r="BJ94">
        <f>IF(AND(A_kon_H1!BG94=0,A_kon_H1!BH94=1),1,0)*BJ$2</f>
        <v>0</v>
      </c>
      <c r="BK94">
        <f>IF(AND(A_kon_H1!BH94=0,A_kon_H1!BI94=1),1,0)*BK$2</f>
        <v>0</v>
      </c>
      <c r="BL94">
        <f>IF(AND(A_kon_H1!BI94=0,A_kon_H1!BJ94=1),1,0)*BL$2</f>
        <v>0</v>
      </c>
      <c r="BM94">
        <f>IF(AND(A_kon_H1!BJ94=0,A_kon_H1!BK94=1),1,0)*BM$2</f>
        <v>0</v>
      </c>
      <c r="BN94">
        <f>IF(AND(A_kon_H1!BK94=0,A_kon_H1!BL94=1),1,0)*BN$2</f>
        <v>0</v>
      </c>
      <c r="BO94">
        <f>IF(AND(A_kon_H1!BL94=0,A_kon_H1!BM94=1),1,0)*BO$2</f>
        <v>0</v>
      </c>
      <c r="BP94">
        <f>IF(AND(A_kon_H1!BM94=0,A_kon_H1!BN94=1),1,0)*BP$2</f>
        <v>0</v>
      </c>
      <c r="BQ94">
        <f>IF(AND(A_kon_H1!BN94=0,A_kon_H1!BO94=1),1,0)*BQ$2</f>
        <v>0</v>
      </c>
      <c r="BR94">
        <f>IF(AND(A_kon_H1!BO94=0,A_kon_H1!BP94=1),1,0)*BR$2</f>
        <v>0</v>
      </c>
      <c r="BS94">
        <f>IF(AND(A_kon_H1!BP94=0,A_kon_H1!BQ94=1),1,0)*BS$2</f>
        <v>0</v>
      </c>
      <c r="BT94">
        <f>IF(AND(A_kon_H1!BQ94=0,A_kon_H1!BR94=1),1,0)*BT$2</f>
        <v>0</v>
      </c>
      <c r="BU94">
        <f>IF(AND(A_kon_H1!BR94=0,A_kon_H1!BS94=1),1,0)*BU$2</f>
        <v>0</v>
      </c>
      <c r="BV94">
        <f>IF(AND(A_kon_H1!BS94=0,A_kon_H1!BT94=1),1,0)*BV$2</f>
        <v>0</v>
      </c>
      <c r="BW94">
        <f>IF(AND(A_kon_H1!BT94=0,A_kon_H1!BU94=1),1,0)*BW$2</f>
        <v>0</v>
      </c>
      <c r="BX94">
        <f>IF(AND(A_kon_H1!BU94=0,A_kon_H1!BV94=1),1,0)*BX$2</f>
        <v>0</v>
      </c>
      <c r="BY94">
        <f>IF(AND(A_kon_H1!BV94=0,A_kon_H1!BW94=1),1,0)*BY$2</f>
        <v>0</v>
      </c>
      <c r="BZ94">
        <f>IF(AND(A_kon_H1!BW94=0,A_kon_H1!BX94=1),1,0)*BZ$2</f>
        <v>0</v>
      </c>
      <c r="CA94">
        <f>IF(AND(A_kon_H1!BX94=0,A_kon_H1!BY94=1),1,0)*CA$2</f>
        <v>0</v>
      </c>
      <c r="CB94">
        <f>IF(AND(A_kon_H1!BY94=0,A_kon_H1!BZ94=1),1,0)*CB$2</f>
        <v>0</v>
      </c>
      <c r="CC94">
        <f>IF(AND(A_kon_H1!BZ94=0,A_kon_H1!CA94=1),1,0)*CC$2</f>
        <v>0</v>
      </c>
      <c r="CD94">
        <f>IF(AND(A_kon_H1!CA94=0,A_kon_H1!CB94=1),1,0)*CD$2</f>
        <v>0</v>
      </c>
      <c r="CE94">
        <f>IF(AND(A_kon_H1!CB94=0,A_kon_H1!CC94=1),1,0)*CE$2</f>
        <v>0</v>
      </c>
      <c r="CF94">
        <f>IF(AND(A_kon_H1!CC94=0,A_kon_H1!CD94=1),1,0)*CF$2</f>
        <v>0</v>
      </c>
      <c r="CG94">
        <f>IF(AND(A_kon_H1!CD94=0,A_kon_H1!CE94=1),1,0)*CG$2</f>
        <v>0</v>
      </c>
      <c r="CH94">
        <f>IF(AND(A_kon_H1!CE94=0,A_kon_H1!CF94=1),1,0)*CH$2</f>
        <v>0</v>
      </c>
      <c r="CI94">
        <f>IF(AND(A_kon_H1!CF94=0,A_kon_H1!CG94=1),1,0)*CI$2</f>
        <v>0</v>
      </c>
      <c r="CJ94">
        <f>IF(AND(A_kon_H1!CG94=0,A_kon_H1!CH94=1),1,0)*CJ$2</f>
        <v>0</v>
      </c>
      <c r="CK94">
        <f>IF(AND(A_kon_H1!CH94=0,A_kon_H1!CI94=1),1,0)*CK$2</f>
        <v>0</v>
      </c>
      <c r="CL94">
        <f>IF(AND(A_kon_H1!CI94=0,A_kon_H1!CJ94=1),1,0)*CL$2</f>
        <v>0</v>
      </c>
      <c r="CM94">
        <f>IF(AND(A_kon_H1!CJ94=0,A_kon_H1!CK94=1),1,0)*CM$2</f>
        <v>0</v>
      </c>
      <c r="CN94">
        <f>IF(AND(A_kon_H1!CK94=0,A_kon_H1!CL94=1),1,0)*CN$2</f>
        <v>0</v>
      </c>
      <c r="CO94">
        <f>IF(AND(A_kon_H1!CL94=0,A_kon_H1!CM94=1),1,0)*CO$2</f>
        <v>0</v>
      </c>
      <c r="CP94">
        <f>IF(AND(A_kon_H1!CM94=0,A_kon_H1!CN94=1),1,0)*CP$2</f>
        <v>0</v>
      </c>
      <c r="CQ94">
        <f>IF(AND(A_kon_H1!CN94=0,A_kon_H1!CO94=1),1,0)*CQ$2</f>
        <v>0</v>
      </c>
      <c r="CR94">
        <f>IF(AND(A_kon_H1!CO94=0,A_kon_H1!CP94=1),1,0)*CR$2</f>
        <v>0</v>
      </c>
      <c r="CS94">
        <f>IF(AND(A_kon_H1!CP94=0,A_kon_H1!CQ94=1),1,0)*CS$2</f>
        <v>0</v>
      </c>
      <c r="CT94">
        <f>IF(AND(A_kon_H1!CQ94=0,A_kon_H1!CR94=1),1,0)*CT$2</f>
        <v>0</v>
      </c>
      <c r="CU94">
        <f>IF(AND(A_kon_H1!CR94=0,A_kon_H1!CS94=1),1,0)*CU$2</f>
        <v>0</v>
      </c>
      <c r="CV94">
        <f>IF(AND(A_kon_H1!CS94=0,A_kon_H1!CT94=1),1,0)*CV$2</f>
        <v>0</v>
      </c>
      <c r="CW94">
        <f>IF(AND(A_kon_H1!CT94=0,A_kon_H1!CU94=1),1,0)*CW$2</f>
        <v>0</v>
      </c>
      <c r="CX94">
        <f>IF(AND(A_kon_H1!CU94=0,A_kon_H1!CV94=1),1,0)*CX$2</f>
        <v>0</v>
      </c>
      <c r="CY94">
        <f>IF(AND(A_kon_H1!CV94=0,A_kon_H1!CW94=1),1,0)*CY$2</f>
        <v>0</v>
      </c>
      <c r="CZ94">
        <f>IF(AND(A_kon_H1!CW94=0,A_kon_H1!CX94=1),1,0)*CZ$2</f>
        <v>0</v>
      </c>
    </row>
    <row r="95" spans="1:104" x14ac:dyDescent="0.25">
      <c r="A95" s="6" t="str">
        <v xml:space="preserve"> </v>
      </c>
      <c r="B95" s="6"/>
      <c r="C95" s="4"/>
    </row>
    <row r="96" spans="1:104" x14ac:dyDescent="0.25">
      <c r="A96" s="6">
        <v>213.00403922885226</v>
      </c>
      <c r="B96" s="6">
        <f t="shared" si="1"/>
        <v>193.5</v>
      </c>
      <c r="C96" s="4">
        <f>(A96/$E$2)^($B$1-1)-(B96/$E$2)^($B$1-1)</f>
        <v>1.2576975210245395E-2</v>
      </c>
      <c r="E96">
        <f>IF(AND(A_kon_H1!B96=0,A_kon_H1!C96=1),1,0)*E$2</f>
        <v>0</v>
      </c>
      <c r="F96">
        <f>IF(AND(A_kon_H1!C96=0,A_kon_H1!D96=1),1,0)*F$2</f>
        <v>0</v>
      </c>
      <c r="G96">
        <f>IF(AND(A_kon_H1!D96=0,A_kon_H1!E96=1),1,0)*G$2</f>
        <v>0</v>
      </c>
      <c r="H96">
        <f>IF(AND(A_kon_H1!E96=0,A_kon_H1!F96=1),1,0)*H$2</f>
        <v>193.5</v>
      </c>
      <c r="I96">
        <f>IF(AND(A_kon_H1!F96=0,A_kon_H1!G96=1),1,0)*I$2</f>
        <v>0</v>
      </c>
      <c r="J96">
        <f>IF(AND(A_kon_H1!G96=0,A_kon_H1!H96=1),1,0)*J$2</f>
        <v>0</v>
      </c>
      <c r="K96">
        <f>IF(AND(A_kon_H1!H96=0,A_kon_H1!I96=1),1,0)*K$2</f>
        <v>0</v>
      </c>
      <c r="L96">
        <f>IF(AND(A_kon_H1!I96=0,A_kon_H1!J96=1),1,0)*L$2</f>
        <v>0</v>
      </c>
      <c r="M96">
        <f>IF(AND(A_kon_H1!J96=0,A_kon_H1!K96=1),1,0)*M$2</f>
        <v>0</v>
      </c>
      <c r="N96">
        <f>IF(AND(A_kon_H1!K96=0,A_kon_H1!L96=1),1,0)*N$2</f>
        <v>0</v>
      </c>
      <c r="O96">
        <f>IF(AND(A_kon_H1!L96=0,A_kon_H1!M96=1),1,0)*O$2</f>
        <v>0</v>
      </c>
      <c r="P96">
        <f>IF(AND(A_kon_H1!M96=0,A_kon_H1!N96=1),1,0)*P$2</f>
        <v>0</v>
      </c>
      <c r="Q96">
        <f>IF(AND(A_kon_H1!N96=0,A_kon_H1!O96=1),1,0)*Q$2</f>
        <v>0</v>
      </c>
      <c r="R96">
        <f>IF(AND(A_kon_H1!O96=0,A_kon_H1!P96=1),1,0)*R$2</f>
        <v>0</v>
      </c>
      <c r="S96">
        <f>IF(AND(A_kon_H1!P96=0,A_kon_H1!Q96=1),1,0)*S$2</f>
        <v>0</v>
      </c>
      <c r="T96">
        <f>IF(AND(A_kon_H1!Q96=0,A_kon_H1!R96=1),1,0)*T$2</f>
        <v>0</v>
      </c>
      <c r="U96">
        <f>IF(AND(A_kon_H1!R96=0,A_kon_H1!S96=1),1,0)*U$2</f>
        <v>0</v>
      </c>
      <c r="V96">
        <f>IF(AND(A_kon_H1!S96=0,A_kon_H1!T96=1),1,0)*V$2</f>
        <v>0</v>
      </c>
      <c r="W96">
        <f>IF(AND(A_kon_H1!T96=0,A_kon_H1!U96=1),1,0)*W$2</f>
        <v>0</v>
      </c>
      <c r="X96">
        <f>IF(AND(A_kon_H1!U96=0,A_kon_H1!V96=1),1,0)*X$2</f>
        <v>0</v>
      </c>
      <c r="Y96">
        <f>IF(AND(A_kon_H1!V96=0,A_kon_H1!W96=1),1,0)*Y$2</f>
        <v>0</v>
      </c>
      <c r="Z96">
        <f>IF(AND(A_kon_H1!W96=0,A_kon_H1!X96=1),1,0)*Z$2</f>
        <v>0</v>
      </c>
      <c r="AA96">
        <f>IF(AND(A_kon_H1!X96=0,A_kon_H1!Y96=1),1,0)*AA$2</f>
        <v>0</v>
      </c>
      <c r="AB96">
        <f>IF(AND(A_kon_H1!Y96=0,A_kon_H1!Z96=1),1,0)*AB$2</f>
        <v>0</v>
      </c>
      <c r="AC96">
        <f>IF(AND(A_kon_H1!Z96=0,A_kon_H1!AA96=1),1,0)*AC$2</f>
        <v>0</v>
      </c>
      <c r="AD96">
        <f>IF(AND(A_kon_H1!AA96=0,A_kon_H1!AB96=1),1,0)*AD$2</f>
        <v>0</v>
      </c>
      <c r="AE96">
        <f>IF(AND(A_kon_H1!AB96=0,A_kon_H1!AC96=1),1,0)*AE$2</f>
        <v>0</v>
      </c>
      <c r="AF96">
        <f>IF(AND(A_kon_H1!AC96=0,A_kon_H1!AD96=1),1,0)*AF$2</f>
        <v>0</v>
      </c>
      <c r="AG96">
        <f>IF(AND(A_kon_H1!AD96=0,A_kon_H1!AE96=1),1,0)*AG$2</f>
        <v>0</v>
      </c>
      <c r="AH96">
        <f>IF(AND(A_kon_H1!AE96=0,A_kon_H1!AF96=1),1,0)*AH$2</f>
        <v>0</v>
      </c>
      <c r="AI96">
        <f>IF(AND(A_kon_H1!AF96=0,A_kon_H1!AG96=1),1,0)*AI$2</f>
        <v>0</v>
      </c>
      <c r="AJ96">
        <f>IF(AND(A_kon_H1!AG96=0,A_kon_H1!AH96=1),1,0)*AJ$2</f>
        <v>0</v>
      </c>
      <c r="AK96">
        <f>IF(AND(A_kon_H1!AH96=0,A_kon_H1!AI96=1),1,0)*AK$2</f>
        <v>0</v>
      </c>
      <c r="AL96">
        <f>IF(AND(A_kon_H1!AI96=0,A_kon_H1!AJ96=1),1,0)*AL$2</f>
        <v>0</v>
      </c>
      <c r="AM96">
        <f>IF(AND(A_kon_H1!AJ96=0,A_kon_H1!AK96=1),1,0)*AM$2</f>
        <v>0</v>
      </c>
      <c r="AN96">
        <f>IF(AND(A_kon_H1!AK96=0,A_kon_H1!AL96=1),1,0)*AN$2</f>
        <v>0</v>
      </c>
      <c r="AO96">
        <f>IF(AND(A_kon_H1!AL96=0,A_kon_H1!AM96=1),1,0)*AO$2</f>
        <v>0</v>
      </c>
      <c r="AP96">
        <f>IF(AND(A_kon_H1!AM96=0,A_kon_H1!AN96=1),1,0)*AP$2</f>
        <v>0</v>
      </c>
      <c r="AQ96">
        <f>IF(AND(A_kon_H1!AN96=0,A_kon_H1!AO96=1),1,0)*AQ$2</f>
        <v>0</v>
      </c>
      <c r="AR96">
        <f>IF(AND(A_kon_H1!AO96=0,A_kon_H1!AP96=1),1,0)*AR$2</f>
        <v>0</v>
      </c>
      <c r="AS96">
        <f>IF(AND(A_kon_H1!AP96=0,A_kon_H1!AQ96=1),1,0)*AS$2</f>
        <v>0</v>
      </c>
      <c r="AT96">
        <f>IF(AND(A_kon_H1!AQ96=0,A_kon_H1!AR96=1),1,0)*AT$2</f>
        <v>0</v>
      </c>
      <c r="AU96">
        <f>IF(AND(A_kon_H1!AR96=0,A_kon_H1!AS96=1),1,0)*AU$2</f>
        <v>0</v>
      </c>
      <c r="AV96">
        <f>IF(AND(A_kon_H1!AS96=0,A_kon_H1!AT96=1),1,0)*AV$2</f>
        <v>0</v>
      </c>
      <c r="AW96">
        <f>IF(AND(A_kon_H1!AT96=0,A_kon_H1!AU96=1),1,0)*AW$2</f>
        <v>0</v>
      </c>
      <c r="AX96">
        <f>IF(AND(A_kon_H1!AU96=0,A_kon_H1!AV96=1),1,0)*AX$2</f>
        <v>0</v>
      </c>
      <c r="AY96">
        <f>IF(AND(A_kon_H1!AV96=0,A_kon_H1!AW96=1),1,0)*AY$2</f>
        <v>0</v>
      </c>
      <c r="AZ96">
        <f>IF(AND(A_kon_H1!AW96=0,A_kon_H1!AX96=1),1,0)*AZ$2</f>
        <v>0</v>
      </c>
      <c r="BA96">
        <f>IF(AND(A_kon_H1!AX96=0,A_kon_H1!AY96=1),1,0)*BA$2</f>
        <v>0</v>
      </c>
      <c r="BB96">
        <f>IF(AND(A_kon_H1!AY96=0,A_kon_H1!AZ96=1),1,0)*BB$2</f>
        <v>0</v>
      </c>
      <c r="BC96">
        <f>IF(AND(A_kon_H1!AZ96=0,A_kon_H1!BA96=1),1,0)*BC$2</f>
        <v>0</v>
      </c>
      <c r="BD96">
        <f>IF(AND(A_kon_H1!BA96=0,A_kon_H1!BB96=1),1,0)*BD$2</f>
        <v>0</v>
      </c>
      <c r="BE96">
        <f>IF(AND(A_kon_H1!BB96=0,A_kon_H1!BC96=1),1,0)*BE$2</f>
        <v>0</v>
      </c>
      <c r="BF96">
        <f>IF(AND(A_kon_H1!BC96=0,A_kon_H1!BD96=1),1,0)*BF$2</f>
        <v>0</v>
      </c>
      <c r="BG96">
        <f>IF(AND(A_kon_H1!BD96=0,A_kon_H1!BE96=1),1,0)*BG$2</f>
        <v>0</v>
      </c>
      <c r="BH96">
        <f>IF(AND(A_kon_H1!BE96=0,A_kon_H1!BF96=1),1,0)*BH$2</f>
        <v>0</v>
      </c>
      <c r="BI96">
        <f>IF(AND(A_kon_H1!BF96=0,A_kon_H1!BG96=1),1,0)*BI$2</f>
        <v>0</v>
      </c>
      <c r="BJ96">
        <f>IF(AND(A_kon_H1!BG96=0,A_kon_H1!BH96=1),1,0)*BJ$2</f>
        <v>0</v>
      </c>
      <c r="BK96">
        <f>IF(AND(A_kon_H1!BH96=0,A_kon_H1!BI96=1),1,0)*BK$2</f>
        <v>0</v>
      </c>
      <c r="BL96">
        <f>IF(AND(A_kon_H1!BI96=0,A_kon_H1!BJ96=1),1,0)*BL$2</f>
        <v>0</v>
      </c>
      <c r="BM96">
        <f>IF(AND(A_kon_H1!BJ96=0,A_kon_H1!BK96=1),1,0)*BM$2</f>
        <v>0</v>
      </c>
      <c r="BN96">
        <f>IF(AND(A_kon_H1!BK96=0,A_kon_H1!BL96=1),1,0)*BN$2</f>
        <v>0</v>
      </c>
      <c r="BO96">
        <f>IF(AND(A_kon_H1!BL96=0,A_kon_H1!BM96=1),1,0)*BO$2</f>
        <v>0</v>
      </c>
      <c r="BP96">
        <f>IF(AND(A_kon_H1!BM96=0,A_kon_H1!BN96=1),1,0)*BP$2</f>
        <v>0</v>
      </c>
      <c r="BQ96">
        <f>IF(AND(A_kon_H1!BN96=0,A_kon_H1!BO96=1),1,0)*BQ$2</f>
        <v>0</v>
      </c>
      <c r="BR96">
        <f>IF(AND(A_kon_H1!BO96=0,A_kon_H1!BP96=1),1,0)*BR$2</f>
        <v>0</v>
      </c>
      <c r="BS96">
        <f>IF(AND(A_kon_H1!BP96=0,A_kon_H1!BQ96=1),1,0)*BS$2</f>
        <v>0</v>
      </c>
      <c r="BT96">
        <f>IF(AND(A_kon_H1!BQ96=0,A_kon_H1!BR96=1),1,0)*BT$2</f>
        <v>0</v>
      </c>
      <c r="BU96">
        <f>IF(AND(A_kon_H1!BR96=0,A_kon_H1!BS96=1),1,0)*BU$2</f>
        <v>0</v>
      </c>
      <c r="BV96">
        <f>IF(AND(A_kon_H1!BS96=0,A_kon_H1!BT96=1),1,0)*BV$2</f>
        <v>0</v>
      </c>
      <c r="BW96">
        <f>IF(AND(A_kon_H1!BT96=0,A_kon_H1!BU96=1),1,0)*BW$2</f>
        <v>0</v>
      </c>
      <c r="BX96">
        <f>IF(AND(A_kon_H1!BU96=0,A_kon_H1!BV96=1),1,0)*BX$2</f>
        <v>0</v>
      </c>
      <c r="BY96">
        <f>IF(AND(A_kon_H1!BV96=0,A_kon_H1!BW96=1),1,0)*BY$2</f>
        <v>0</v>
      </c>
      <c r="BZ96">
        <f>IF(AND(A_kon_H1!BW96=0,A_kon_H1!BX96=1),1,0)*BZ$2</f>
        <v>0</v>
      </c>
      <c r="CA96">
        <f>IF(AND(A_kon_H1!BX96=0,A_kon_H1!BY96=1),1,0)*CA$2</f>
        <v>0</v>
      </c>
      <c r="CB96">
        <f>IF(AND(A_kon_H1!BY96=0,A_kon_H1!BZ96=1),1,0)*CB$2</f>
        <v>0</v>
      </c>
      <c r="CC96">
        <f>IF(AND(A_kon_H1!BZ96=0,A_kon_H1!CA96=1),1,0)*CC$2</f>
        <v>0</v>
      </c>
      <c r="CD96">
        <f>IF(AND(A_kon_H1!CA96=0,A_kon_H1!CB96=1),1,0)*CD$2</f>
        <v>0</v>
      </c>
      <c r="CE96">
        <f>IF(AND(A_kon_H1!CB96=0,A_kon_H1!CC96=1),1,0)*CE$2</f>
        <v>0</v>
      </c>
      <c r="CF96">
        <f>IF(AND(A_kon_H1!CC96=0,A_kon_H1!CD96=1),1,0)*CF$2</f>
        <v>0</v>
      </c>
      <c r="CG96">
        <f>IF(AND(A_kon_H1!CD96=0,A_kon_H1!CE96=1),1,0)*CG$2</f>
        <v>0</v>
      </c>
      <c r="CH96">
        <f>IF(AND(A_kon_H1!CE96=0,A_kon_H1!CF96=1),1,0)*CH$2</f>
        <v>0</v>
      </c>
      <c r="CI96">
        <f>IF(AND(A_kon_H1!CF96=0,A_kon_H1!CG96=1),1,0)*CI$2</f>
        <v>0</v>
      </c>
      <c r="CJ96">
        <f>IF(AND(A_kon_H1!CG96=0,A_kon_H1!CH96=1),1,0)*CJ$2</f>
        <v>0</v>
      </c>
      <c r="CK96">
        <f>IF(AND(A_kon_H1!CH96=0,A_kon_H1!CI96=1),1,0)*CK$2</f>
        <v>0</v>
      </c>
      <c r="CL96">
        <f>IF(AND(A_kon_H1!CI96=0,A_kon_H1!CJ96=1),1,0)*CL$2</f>
        <v>0</v>
      </c>
      <c r="CM96">
        <f>IF(AND(A_kon_H1!CJ96=0,A_kon_H1!CK96=1),1,0)*CM$2</f>
        <v>0</v>
      </c>
      <c r="CN96">
        <f>IF(AND(A_kon_H1!CK96=0,A_kon_H1!CL96=1),1,0)*CN$2</f>
        <v>0</v>
      </c>
      <c r="CO96">
        <f>IF(AND(A_kon_H1!CL96=0,A_kon_H1!CM96=1),1,0)*CO$2</f>
        <v>0</v>
      </c>
      <c r="CP96">
        <f>IF(AND(A_kon_H1!CM96=0,A_kon_H1!CN96=1),1,0)*CP$2</f>
        <v>0</v>
      </c>
      <c r="CQ96">
        <f>IF(AND(A_kon_H1!CN96=0,A_kon_H1!CO96=1),1,0)*CQ$2</f>
        <v>0</v>
      </c>
      <c r="CR96">
        <f>IF(AND(A_kon_H1!CO96=0,A_kon_H1!CP96=1),1,0)*CR$2</f>
        <v>0</v>
      </c>
      <c r="CS96">
        <f>IF(AND(A_kon_H1!CP96=0,A_kon_H1!CQ96=1),1,0)*CS$2</f>
        <v>0</v>
      </c>
      <c r="CT96">
        <f>IF(AND(A_kon_H1!CQ96=0,A_kon_H1!CR96=1),1,0)*CT$2</f>
        <v>0</v>
      </c>
      <c r="CU96">
        <f>IF(AND(A_kon_H1!CR96=0,A_kon_H1!CS96=1),1,0)*CU$2</f>
        <v>0</v>
      </c>
      <c r="CV96">
        <f>IF(AND(A_kon_H1!CS96=0,A_kon_H1!CT96=1),1,0)*CV$2</f>
        <v>0</v>
      </c>
      <c r="CW96">
        <f>IF(AND(A_kon_H1!CT96=0,A_kon_H1!CU96=1),1,0)*CW$2</f>
        <v>0</v>
      </c>
      <c r="CX96">
        <f>IF(AND(A_kon_H1!CU96=0,A_kon_H1!CV96=1),1,0)*CX$2</f>
        <v>0</v>
      </c>
      <c r="CY96">
        <f>IF(AND(A_kon_H1!CV96=0,A_kon_H1!CW96=1),1,0)*CY$2</f>
        <v>0</v>
      </c>
      <c r="CZ96">
        <f>IF(AND(A_kon_H1!CW96=0,A_kon_H1!CX96=1),1,0)*CZ$2</f>
        <v>0</v>
      </c>
    </row>
    <row r="97" spans="1:104" x14ac:dyDescent="0.25">
      <c r="A97" s="6">
        <v>213.00402162841803</v>
      </c>
      <c r="B97" s="6">
        <f t="shared" si="1"/>
        <v>193.5</v>
      </c>
      <c r="C97" s="4">
        <f>(A97/$E$2)^($B$1-1)-(B97/$E$2)^($B$1-1)</f>
        <v>1.2576962177519822E-2</v>
      </c>
      <c r="E97">
        <f>IF(AND(A_kon_H1!B97=0,A_kon_H1!C97=1),1,0)*E$2</f>
        <v>0</v>
      </c>
      <c r="F97">
        <f>IF(AND(A_kon_H1!C97=0,A_kon_H1!D97=1),1,0)*F$2</f>
        <v>0</v>
      </c>
      <c r="G97">
        <f>IF(AND(A_kon_H1!D97=0,A_kon_H1!E97=1),1,0)*G$2</f>
        <v>0</v>
      </c>
      <c r="H97">
        <f>IF(AND(A_kon_H1!E97=0,A_kon_H1!F97=1),1,0)*H$2</f>
        <v>193.5</v>
      </c>
      <c r="I97">
        <f>IF(AND(A_kon_H1!F97=0,A_kon_H1!G97=1),1,0)*I$2</f>
        <v>0</v>
      </c>
      <c r="J97">
        <f>IF(AND(A_kon_H1!G97=0,A_kon_H1!H97=1),1,0)*J$2</f>
        <v>0</v>
      </c>
      <c r="K97">
        <f>IF(AND(A_kon_H1!H97=0,A_kon_H1!I97=1),1,0)*K$2</f>
        <v>0</v>
      </c>
      <c r="L97">
        <f>IF(AND(A_kon_H1!I97=0,A_kon_H1!J97=1),1,0)*L$2</f>
        <v>0</v>
      </c>
      <c r="M97">
        <f>IF(AND(A_kon_H1!J97=0,A_kon_H1!K97=1),1,0)*M$2</f>
        <v>0</v>
      </c>
      <c r="N97">
        <f>IF(AND(A_kon_H1!K97=0,A_kon_H1!L97=1),1,0)*N$2</f>
        <v>0</v>
      </c>
      <c r="O97">
        <f>IF(AND(A_kon_H1!L97=0,A_kon_H1!M97=1),1,0)*O$2</f>
        <v>0</v>
      </c>
      <c r="P97">
        <f>IF(AND(A_kon_H1!M97=0,A_kon_H1!N97=1),1,0)*P$2</f>
        <v>0</v>
      </c>
      <c r="Q97">
        <f>IF(AND(A_kon_H1!N97=0,A_kon_H1!O97=1),1,0)*Q$2</f>
        <v>0</v>
      </c>
      <c r="R97">
        <f>IF(AND(A_kon_H1!O97=0,A_kon_H1!P97=1),1,0)*R$2</f>
        <v>0</v>
      </c>
      <c r="S97">
        <f>IF(AND(A_kon_H1!P97=0,A_kon_H1!Q97=1),1,0)*S$2</f>
        <v>0</v>
      </c>
      <c r="T97">
        <f>IF(AND(A_kon_H1!Q97=0,A_kon_H1!R97=1),1,0)*T$2</f>
        <v>0</v>
      </c>
      <c r="U97">
        <f>IF(AND(A_kon_H1!R97=0,A_kon_H1!S97=1),1,0)*U$2</f>
        <v>0</v>
      </c>
      <c r="V97">
        <f>IF(AND(A_kon_H1!S97=0,A_kon_H1!T97=1),1,0)*V$2</f>
        <v>0</v>
      </c>
      <c r="W97">
        <f>IF(AND(A_kon_H1!T97=0,A_kon_H1!U97=1),1,0)*W$2</f>
        <v>0</v>
      </c>
      <c r="X97">
        <f>IF(AND(A_kon_H1!U97=0,A_kon_H1!V97=1),1,0)*X$2</f>
        <v>0</v>
      </c>
      <c r="Y97">
        <f>IF(AND(A_kon_H1!V97=0,A_kon_H1!W97=1),1,0)*Y$2</f>
        <v>0</v>
      </c>
      <c r="Z97">
        <f>IF(AND(A_kon_H1!W97=0,A_kon_H1!X97=1),1,0)*Z$2</f>
        <v>0</v>
      </c>
      <c r="AA97">
        <f>IF(AND(A_kon_H1!X97=0,A_kon_H1!Y97=1),1,0)*AA$2</f>
        <v>0</v>
      </c>
      <c r="AB97">
        <f>IF(AND(A_kon_H1!Y97=0,A_kon_H1!Z97=1),1,0)*AB$2</f>
        <v>0</v>
      </c>
      <c r="AC97">
        <f>IF(AND(A_kon_H1!Z97=0,A_kon_H1!AA97=1),1,0)*AC$2</f>
        <v>0</v>
      </c>
      <c r="AD97">
        <f>IF(AND(A_kon_H1!AA97=0,A_kon_H1!AB97=1),1,0)*AD$2</f>
        <v>0</v>
      </c>
      <c r="AE97">
        <f>IF(AND(A_kon_H1!AB97=0,A_kon_H1!AC97=1),1,0)*AE$2</f>
        <v>0</v>
      </c>
      <c r="AF97">
        <f>IF(AND(A_kon_H1!AC97=0,A_kon_H1!AD97=1),1,0)*AF$2</f>
        <v>0</v>
      </c>
      <c r="AG97">
        <f>IF(AND(A_kon_H1!AD97=0,A_kon_H1!AE97=1),1,0)*AG$2</f>
        <v>0</v>
      </c>
      <c r="AH97">
        <f>IF(AND(A_kon_H1!AE97=0,A_kon_H1!AF97=1),1,0)*AH$2</f>
        <v>0</v>
      </c>
      <c r="AI97">
        <f>IF(AND(A_kon_H1!AF97=0,A_kon_H1!AG97=1),1,0)*AI$2</f>
        <v>0</v>
      </c>
      <c r="AJ97">
        <f>IF(AND(A_kon_H1!AG97=0,A_kon_H1!AH97=1),1,0)*AJ$2</f>
        <v>0</v>
      </c>
      <c r="AK97">
        <f>IF(AND(A_kon_H1!AH97=0,A_kon_H1!AI97=1),1,0)*AK$2</f>
        <v>0</v>
      </c>
      <c r="AL97">
        <f>IF(AND(A_kon_H1!AI97=0,A_kon_H1!AJ97=1),1,0)*AL$2</f>
        <v>0</v>
      </c>
      <c r="AM97">
        <f>IF(AND(A_kon_H1!AJ97=0,A_kon_H1!AK97=1),1,0)*AM$2</f>
        <v>0</v>
      </c>
      <c r="AN97">
        <f>IF(AND(A_kon_H1!AK97=0,A_kon_H1!AL97=1),1,0)*AN$2</f>
        <v>0</v>
      </c>
      <c r="AO97">
        <f>IF(AND(A_kon_H1!AL97=0,A_kon_H1!AM97=1),1,0)*AO$2</f>
        <v>0</v>
      </c>
      <c r="AP97">
        <f>IF(AND(A_kon_H1!AM97=0,A_kon_H1!AN97=1),1,0)*AP$2</f>
        <v>0</v>
      </c>
      <c r="AQ97">
        <f>IF(AND(A_kon_H1!AN97=0,A_kon_H1!AO97=1),1,0)*AQ$2</f>
        <v>0</v>
      </c>
      <c r="AR97">
        <f>IF(AND(A_kon_H1!AO97=0,A_kon_H1!AP97=1),1,0)*AR$2</f>
        <v>0</v>
      </c>
      <c r="AS97">
        <f>IF(AND(A_kon_H1!AP97=0,A_kon_H1!AQ97=1),1,0)*AS$2</f>
        <v>0</v>
      </c>
      <c r="AT97">
        <f>IF(AND(A_kon_H1!AQ97=0,A_kon_H1!AR97=1),1,0)*AT$2</f>
        <v>0</v>
      </c>
      <c r="AU97">
        <f>IF(AND(A_kon_H1!AR97=0,A_kon_H1!AS97=1),1,0)*AU$2</f>
        <v>0</v>
      </c>
      <c r="AV97">
        <f>IF(AND(A_kon_H1!AS97=0,A_kon_H1!AT97=1),1,0)*AV$2</f>
        <v>0</v>
      </c>
      <c r="AW97">
        <f>IF(AND(A_kon_H1!AT97=0,A_kon_H1!AU97=1),1,0)*AW$2</f>
        <v>0</v>
      </c>
      <c r="AX97">
        <f>IF(AND(A_kon_H1!AU97=0,A_kon_H1!AV97=1),1,0)*AX$2</f>
        <v>0</v>
      </c>
      <c r="AY97">
        <f>IF(AND(A_kon_H1!AV97=0,A_kon_H1!AW97=1),1,0)*AY$2</f>
        <v>0</v>
      </c>
      <c r="AZ97">
        <f>IF(AND(A_kon_H1!AW97=0,A_kon_H1!AX97=1),1,0)*AZ$2</f>
        <v>0</v>
      </c>
      <c r="BA97">
        <f>IF(AND(A_kon_H1!AX97=0,A_kon_H1!AY97=1),1,0)*BA$2</f>
        <v>0</v>
      </c>
      <c r="BB97">
        <f>IF(AND(A_kon_H1!AY97=0,A_kon_H1!AZ97=1),1,0)*BB$2</f>
        <v>0</v>
      </c>
      <c r="BC97">
        <f>IF(AND(A_kon_H1!AZ97=0,A_kon_H1!BA97=1),1,0)*BC$2</f>
        <v>0</v>
      </c>
      <c r="BD97">
        <f>IF(AND(A_kon_H1!BA97=0,A_kon_H1!BB97=1),1,0)*BD$2</f>
        <v>0</v>
      </c>
      <c r="BE97">
        <f>IF(AND(A_kon_H1!BB97=0,A_kon_H1!BC97=1),1,0)*BE$2</f>
        <v>0</v>
      </c>
      <c r="BF97">
        <f>IF(AND(A_kon_H1!BC97=0,A_kon_H1!BD97=1),1,0)*BF$2</f>
        <v>0</v>
      </c>
      <c r="BG97">
        <f>IF(AND(A_kon_H1!BD97=0,A_kon_H1!BE97=1),1,0)*BG$2</f>
        <v>0</v>
      </c>
      <c r="BH97">
        <f>IF(AND(A_kon_H1!BE97=0,A_kon_H1!BF97=1),1,0)*BH$2</f>
        <v>0</v>
      </c>
      <c r="BI97">
        <f>IF(AND(A_kon_H1!BF97=0,A_kon_H1!BG97=1),1,0)*BI$2</f>
        <v>0</v>
      </c>
      <c r="BJ97">
        <f>IF(AND(A_kon_H1!BG97=0,A_kon_H1!BH97=1),1,0)*BJ$2</f>
        <v>0</v>
      </c>
      <c r="BK97">
        <f>IF(AND(A_kon_H1!BH97=0,A_kon_H1!BI97=1),1,0)*BK$2</f>
        <v>0</v>
      </c>
      <c r="BL97">
        <f>IF(AND(A_kon_H1!BI97=0,A_kon_H1!BJ97=1),1,0)*BL$2</f>
        <v>0</v>
      </c>
      <c r="BM97">
        <f>IF(AND(A_kon_H1!BJ97=0,A_kon_H1!BK97=1),1,0)*BM$2</f>
        <v>0</v>
      </c>
      <c r="BN97">
        <f>IF(AND(A_kon_H1!BK97=0,A_kon_H1!BL97=1),1,0)*BN$2</f>
        <v>0</v>
      </c>
      <c r="BO97">
        <f>IF(AND(A_kon_H1!BL97=0,A_kon_H1!BM97=1),1,0)*BO$2</f>
        <v>0</v>
      </c>
      <c r="BP97">
        <f>IF(AND(A_kon_H1!BM97=0,A_kon_H1!BN97=1),1,0)*BP$2</f>
        <v>0</v>
      </c>
      <c r="BQ97">
        <f>IF(AND(A_kon_H1!BN97=0,A_kon_H1!BO97=1),1,0)*BQ$2</f>
        <v>0</v>
      </c>
      <c r="BR97">
        <f>IF(AND(A_kon_H1!BO97=0,A_kon_H1!BP97=1),1,0)*BR$2</f>
        <v>0</v>
      </c>
      <c r="BS97">
        <f>IF(AND(A_kon_H1!BP97=0,A_kon_H1!BQ97=1),1,0)*BS$2</f>
        <v>0</v>
      </c>
      <c r="BT97">
        <f>IF(AND(A_kon_H1!BQ97=0,A_kon_H1!BR97=1),1,0)*BT$2</f>
        <v>0</v>
      </c>
      <c r="BU97">
        <f>IF(AND(A_kon_H1!BR97=0,A_kon_H1!BS97=1),1,0)*BU$2</f>
        <v>0</v>
      </c>
      <c r="BV97">
        <f>IF(AND(A_kon_H1!BS97=0,A_kon_H1!BT97=1),1,0)*BV$2</f>
        <v>0</v>
      </c>
      <c r="BW97">
        <f>IF(AND(A_kon_H1!BT97=0,A_kon_H1!BU97=1),1,0)*BW$2</f>
        <v>0</v>
      </c>
      <c r="BX97">
        <f>IF(AND(A_kon_H1!BU97=0,A_kon_H1!BV97=1),1,0)*BX$2</f>
        <v>0</v>
      </c>
      <c r="BY97">
        <f>IF(AND(A_kon_H1!BV97=0,A_kon_H1!BW97=1),1,0)*BY$2</f>
        <v>0</v>
      </c>
      <c r="BZ97">
        <f>IF(AND(A_kon_H1!BW97=0,A_kon_H1!BX97=1),1,0)*BZ$2</f>
        <v>0</v>
      </c>
      <c r="CA97">
        <f>IF(AND(A_kon_H1!BX97=0,A_kon_H1!BY97=1),1,0)*CA$2</f>
        <v>0</v>
      </c>
      <c r="CB97">
        <f>IF(AND(A_kon_H1!BY97=0,A_kon_H1!BZ97=1),1,0)*CB$2</f>
        <v>0</v>
      </c>
      <c r="CC97">
        <f>IF(AND(A_kon_H1!BZ97=0,A_kon_H1!CA97=1),1,0)*CC$2</f>
        <v>0</v>
      </c>
      <c r="CD97">
        <f>IF(AND(A_kon_H1!CA97=0,A_kon_H1!CB97=1),1,0)*CD$2</f>
        <v>0</v>
      </c>
      <c r="CE97">
        <f>IF(AND(A_kon_H1!CB97=0,A_kon_H1!CC97=1),1,0)*CE$2</f>
        <v>0</v>
      </c>
      <c r="CF97">
        <f>IF(AND(A_kon_H1!CC97=0,A_kon_H1!CD97=1),1,0)*CF$2</f>
        <v>0</v>
      </c>
      <c r="CG97">
        <f>IF(AND(A_kon_H1!CD97=0,A_kon_H1!CE97=1),1,0)*CG$2</f>
        <v>0</v>
      </c>
      <c r="CH97">
        <f>IF(AND(A_kon_H1!CE97=0,A_kon_H1!CF97=1),1,0)*CH$2</f>
        <v>0</v>
      </c>
      <c r="CI97">
        <f>IF(AND(A_kon_H1!CF97=0,A_kon_H1!CG97=1),1,0)*CI$2</f>
        <v>0</v>
      </c>
      <c r="CJ97">
        <f>IF(AND(A_kon_H1!CG97=0,A_kon_H1!CH97=1),1,0)*CJ$2</f>
        <v>0</v>
      </c>
      <c r="CK97">
        <f>IF(AND(A_kon_H1!CH97=0,A_kon_H1!CI97=1),1,0)*CK$2</f>
        <v>0</v>
      </c>
      <c r="CL97">
        <f>IF(AND(A_kon_H1!CI97=0,A_kon_H1!CJ97=1),1,0)*CL$2</f>
        <v>0</v>
      </c>
      <c r="CM97">
        <f>IF(AND(A_kon_H1!CJ97=0,A_kon_H1!CK97=1),1,0)*CM$2</f>
        <v>0</v>
      </c>
      <c r="CN97">
        <f>IF(AND(A_kon_H1!CK97=0,A_kon_H1!CL97=1),1,0)*CN$2</f>
        <v>0</v>
      </c>
      <c r="CO97">
        <f>IF(AND(A_kon_H1!CL97=0,A_kon_H1!CM97=1),1,0)*CO$2</f>
        <v>0</v>
      </c>
      <c r="CP97">
        <f>IF(AND(A_kon_H1!CM97=0,A_kon_H1!CN97=1),1,0)*CP$2</f>
        <v>0</v>
      </c>
      <c r="CQ97">
        <f>IF(AND(A_kon_H1!CN97=0,A_kon_H1!CO97=1),1,0)*CQ$2</f>
        <v>0</v>
      </c>
      <c r="CR97">
        <f>IF(AND(A_kon_H1!CO97=0,A_kon_H1!CP97=1),1,0)*CR$2</f>
        <v>0</v>
      </c>
      <c r="CS97">
        <f>IF(AND(A_kon_H1!CP97=0,A_kon_H1!CQ97=1),1,0)*CS$2</f>
        <v>0</v>
      </c>
      <c r="CT97">
        <f>IF(AND(A_kon_H1!CQ97=0,A_kon_H1!CR97=1),1,0)*CT$2</f>
        <v>0</v>
      </c>
      <c r="CU97">
        <f>IF(AND(A_kon_H1!CR97=0,A_kon_H1!CS97=1),1,0)*CU$2</f>
        <v>0</v>
      </c>
      <c r="CV97">
        <f>IF(AND(A_kon_H1!CS97=0,A_kon_H1!CT97=1),1,0)*CV$2</f>
        <v>0</v>
      </c>
      <c r="CW97">
        <f>IF(AND(A_kon_H1!CT97=0,A_kon_H1!CU97=1),1,0)*CW$2</f>
        <v>0</v>
      </c>
      <c r="CX97">
        <f>IF(AND(A_kon_H1!CU97=0,A_kon_H1!CV97=1),1,0)*CX$2</f>
        <v>0</v>
      </c>
      <c r="CY97">
        <f>IF(AND(A_kon_H1!CV97=0,A_kon_H1!CW97=1),1,0)*CY$2</f>
        <v>0</v>
      </c>
      <c r="CZ97">
        <f>IF(AND(A_kon_H1!CW97=0,A_kon_H1!CX97=1),1,0)*CZ$2</f>
        <v>0</v>
      </c>
    </row>
    <row r="98" spans="1:104" x14ac:dyDescent="0.25">
      <c r="A98" s="6">
        <v>213.0040040279853</v>
      </c>
      <c r="B98" s="6">
        <f t="shared" si="1"/>
        <v>193.5</v>
      </c>
      <c r="C98" s="4">
        <f>(A98/$E$2)^($B$1-1)-(B98/$E$2)^($B$1-1)</f>
        <v>1.2576949144798573E-2</v>
      </c>
      <c r="E98">
        <f>IF(AND(A_kon_H1!B98=0,A_kon_H1!C98=1),1,0)*E$2</f>
        <v>0</v>
      </c>
      <c r="F98">
        <f>IF(AND(A_kon_H1!C98=0,A_kon_H1!D98=1),1,0)*F$2</f>
        <v>0</v>
      </c>
      <c r="G98">
        <f>IF(AND(A_kon_H1!D98=0,A_kon_H1!E98=1),1,0)*G$2</f>
        <v>0</v>
      </c>
      <c r="H98">
        <f>IF(AND(A_kon_H1!E98=0,A_kon_H1!F98=1),1,0)*H$2</f>
        <v>193.5</v>
      </c>
      <c r="I98">
        <f>IF(AND(A_kon_H1!F98=0,A_kon_H1!G98=1),1,0)*I$2</f>
        <v>0</v>
      </c>
      <c r="J98">
        <f>IF(AND(A_kon_H1!G98=0,A_kon_H1!H98=1),1,0)*J$2</f>
        <v>0</v>
      </c>
      <c r="K98">
        <f>IF(AND(A_kon_H1!H98=0,A_kon_H1!I98=1),1,0)*K$2</f>
        <v>0</v>
      </c>
      <c r="L98">
        <f>IF(AND(A_kon_H1!I98=0,A_kon_H1!J98=1),1,0)*L$2</f>
        <v>0</v>
      </c>
      <c r="M98">
        <f>IF(AND(A_kon_H1!J98=0,A_kon_H1!K98=1),1,0)*M$2</f>
        <v>0</v>
      </c>
      <c r="N98">
        <f>IF(AND(A_kon_H1!K98=0,A_kon_H1!L98=1),1,0)*N$2</f>
        <v>0</v>
      </c>
      <c r="O98">
        <f>IF(AND(A_kon_H1!L98=0,A_kon_H1!M98=1),1,0)*O$2</f>
        <v>0</v>
      </c>
      <c r="P98">
        <f>IF(AND(A_kon_H1!M98=0,A_kon_H1!N98=1),1,0)*P$2</f>
        <v>0</v>
      </c>
      <c r="Q98">
        <f>IF(AND(A_kon_H1!N98=0,A_kon_H1!O98=1),1,0)*Q$2</f>
        <v>0</v>
      </c>
      <c r="R98">
        <f>IF(AND(A_kon_H1!O98=0,A_kon_H1!P98=1),1,0)*R$2</f>
        <v>0</v>
      </c>
      <c r="S98">
        <f>IF(AND(A_kon_H1!P98=0,A_kon_H1!Q98=1),1,0)*S$2</f>
        <v>0</v>
      </c>
      <c r="T98">
        <f>IF(AND(A_kon_H1!Q98=0,A_kon_H1!R98=1),1,0)*T$2</f>
        <v>0</v>
      </c>
      <c r="U98">
        <f>IF(AND(A_kon_H1!R98=0,A_kon_H1!S98=1),1,0)*U$2</f>
        <v>0</v>
      </c>
      <c r="V98">
        <f>IF(AND(A_kon_H1!S98=0,A_kon_H1!T98=1),1,0)*V$2</f>
        <v>0</v>
      </c>
      <c r="W98">
        <f>IF(AND(A_kon_H1!T98=0,A_kon_H1!U98=1),1,0)*W$2</f>
        <v>0</v>
      </c>
      <c r="X98">
        <f>IF(AND(A_kon_H1!U98=0,A_kon_H1!V98=1),1,0)*X$2</f>
        <v>0</v>
      </c>
      <c r="Y98">
        <f>IF(AND(A_kon_H1!V98=0,A_kon_H1!W98=1),1,0)*Y$2</f>
        <v>0</v>
      </c>
      <c r="Z98">
        <f>IF(AND(A_kon_H1!W98=0,A_kon_H1!X98=1),1,0)*Z$2</f>
        <v>0</v>
      </c>
      <c r="AA98">
        <f>IF(AND(A_kon_H1!X98=0,A_kon_H1!Y98=1),1,0)*AA$2</f>
        <v>0</v>
      </c>
      <c r="AB98">
        <f>IF(AND(A_kon_H1!Y98=0,A_kon_H1!Z98=1),1,0)*AB$2</f>
        <v>0</v>
      </c>
      <c r="AC98">
        <f>IF(AND(A_kon_H1!Z98=0,A_kon_H1!AA98=1),1,0)*AC$2</f>
        <v>0</v>
      </c>
      <c r="AD98">
        <f>IF(AND(A_kon_H1!AA98=0,A_kon_H1!AB98=1),1,0)*AD$2</f>
        <v>0</v>
      </c>
      <c r="AE98">
        <f>IF(AND(A_kon_H1!AB98=0,A_kon_H1!AC98=1),1,0)*AE$2</f>
        <v>0</v>
      </c>
      <c r="AF98">
        <f>IF(AND(A_kon_H1!AC98=0,A_kon_H1!AD98=1),1,0)*AF$2</f>
        <v>0</v>
      </c>
      <c r="AG98">
        <f>IF(AND(A_kon_H1!AD98=0,A_kon_H1!AE98=1),1,0)*AG$2</f>
        <v>0</v>
      </c>
      <c r="AH98">
        <f>IF(AND(A_kon_H1!AE98=0,A_kon_H1!AF98=1),1,0)*AH$2</f>
        <v>0</v>
      </c>
      <c r="AI98">
        <f>IF(AND(A_kon_H1!AF98=0,A_kon_H1!AG98=1),1,0)*AI$2</f>
        <v>0</v>
      </c>
      <c r="AJ98">
        <f>IF(AND(A_kon_H1!AG98=0,A_kon_H1!AH98=1),1,0)*AJ$2</f>
        <v>0</v>
      </c>
      <c r="AK98">
        <f>IF(AND(A_kon_H1!AH98=0,A_kon_H1!AI98=1),1,0)*AK$2</f>
        <v>0</v>
      </c>
      <c r="AL98">
        <f>IF(AND(A_kon_H1!AI98=0,A_kon_H1!AJ98=1),1,0)*AL$2</f>
        <v>0</v>
      </c>
      <c r="AM98">
        <f>IF(AND(A_kon_H1!AJ98=0,A_kon_H1!AK98=1),1,0)*AM$2</f>
        <v>0</v>
      </c>
      <c r="AN98">
        <f>IF(AND(A_kon_H1!AK98=0,A_kon_H1!AL98=1),1,0)*AN$2</f>
        <v>0</v>
      </c>
      <c r="AO98">
        <f>IF(AND(A_kon_H1!AL98=0,A_kon_H1!AM98=1),1,0)*AO$2</f>
        <v>0</v>
      </c>
      <c r="AP98">
        <f>IF(AND(A_kon_H1!AM98=0,A_kon_H1!AN98=1),1,0)*AP$2</f>
        <v>0</v>
      </c>
      <c r="AQ98">
        <f>IF(AND(A_kon_H1!AN98=0,A_kon_H1!AO98=1),1,0)*AQ$2</f>
        <v>0</v>
      </c>
      <c r="AR98">
        <f>IF(AND(A_kon_H1!AO98=0,A_kon_H1!AP98=1),1,0)*AR$2</f>
        <v>0</v>
      </c>
      <c r="AS98">
        <f>IF(AND(A_kon_H1!AP98=0,A_kon_H1!AQ98=1),1,0)*AS$2</f>
        <v>0</v>
      </c>
      <c r="AT98">
        <f>IF(AND(A_kon_H1!AQ98=0,A_kon_H1!AR98=1),1,0)*AT$2</f>
        <v>0</v>
      </c>
      <c r="AU98">
        <f>IF(AND(A_kon_H1!AR98=0,A_kon_H1!AS98=1),1,0)*AU$2</f>
        <v>0</v>
      </c>
      <c r="AV98">
        <f>IF(AND(A_kon_H1!AS98=0,A_kon_H1!AT98=1),1,0)*AV$2</f>
        <v>0</v>
      </c>
      <c r="AW98">
        <f>IF(AND(A_kon_H1!AT98=0,A_kon_H1!AU98=1),1,0)*AW$2</f>
        <v>0</v>
      </c>
      <c r="AX98">
        <f>IF(AND(A_kon_H1!AU98=0,A_kon_H1!AV98=1),1,0)*AX$2</f>
        <v>0</v>
      </c>
      <c r="AY98">
        <f>IF(AND(A_kon_H1!AV98=0,A_kon_H1!AW98=1),1,0)*AY$2</f>
        <v>0</v>
      </c>
      <c r="AZ98">
        <f>IF(AND(A_kon_H1!AW98=0,A_kon_H1!AX98=1),1,0)*AZ$2</f>
        <v>0</v>
      </c>
      <c r="BA98">
        <f>IF(AND(A_kon_H1!AX98=0,A_kon_H1!AY98=1),1,0)*BA$2</f>
        <v>0</v>
      </c>
      <c r="BB98">
        <f>IF(AND(A_kon_H1!AY98=0,A_kon_H1!AZ98=1),1,0)*BB$2</f>
        <v>0</v>
      </c>
      <c r="BC98">
        <f>IF(AND(A_kon_H1!AZ98=0,A_kon_H1!BA98=1),1,0)*BC$2</f>
        <v>0</v>
      </c>
      <c r="BD98">
        <f>IF(AND(A_kon_H1!BA98=0,A_kon_H1!BB98=1),1,0)*BD$2</f>
        <v>0</v>
      </c>
      <c r="BE98">
        <f>IF(AND(A_kon_H1!BB98=0,A_kon_H1!BC98=1),1,0)*BE$2</f>
        <v>0</v>
      </c>
      <c r="BF98">
        <f>IF(AND(A_kon_H1!BC98=0,A_kon_H1!BD98=1),1,0)*BF$2</f>
        <v>0</v>
      </c>
      <c r="BG98">
        <f>IF(AND(A_kon_H1!BD98=0,A_kon_H1!BE98=1),1,0)*BG$2</f>
        <v>0</v>
      </c>
      <c r="BH98">
        <f>IF(AND(A_kon_H1!BE98=0,A_kon_H1!BF98=1),1,0)*BH$2</f>
        <v>0</v>
      </c>
      <c r="BI98">
        <f>IF(AND(A_kon_H1!BF98=0,A_kon_H1!BG98=1),1,0)*BI$2</f>
        <v>0</v>
      </c>
      <c r="BJ98">
        <f>IF(AND(A_kon_H1!BG98=0,A_kon_H1!BH98=1),1,0)*BJ$2</f>
        <v>0</v>
      </c>
      <c r="BK98">
        <f>IF(AND(A_kon_H1!BH98=0,A_kon_H1!BI98=1),1,0)*BK$2</f>
        <v>0</v>
      </c>
      <c r="BL98">
        <f>IF(AND(A_kon_H1!BI98=0,A_kon_H1!BJ98=1),1,0)*BL$2</f>
        <v>0</v>
      </c>
      <c r="BM98">
        <f>IF(AND(A_kon_H1!BJ98=0,A_kon_H1!BK98=1),1,0)*BM$2</f>
        <v>0</v>
      </c>
      <c r="BN98">
        <f>IF(AND(A_kon_H1!BK98=0,A_kon_H1!BL98=1),1,0)*BN$2</f>
        <v>0</v>
      </c>
      <c r="BO98">
        <f>IF(AND(A_kon_H1!BL98=0,A_kon_H1!BM98=1),1,0)*BO$2</f>
        <v>0</v>
      </c>
      <c r="BP98">
        <f>IF(AND(A_kon_H1!BM98=0,A_kon_H1!BN98=1),1,0)*BP$2</f>
        <v>0</v>
      </c>
      <c r="BQ98">
        <f>IF(AND(A_kon_H1!BN98=0,A_kon_H1!BO98=1),1,0)*BQ$2</f>
        <v>0</v>
      </c>
      <c r="BR98">
        <f>IF(AND(A_kon_H1!BO98=0,A_kon_H1!BP98=1),1,0)*BR$2</f>
        <v>0</v>
      </c>
      <c r="BS98">
        <f>IF(AND(A_kon_H1!BP98=0,A_kon_H1!BQ98=1),1,0)*BS$2</f>
        <v>0</v>
      </c>
      <c r="BT98">
        <f>IF(AND(A_kon_H1!BQ98=0,A_kon_H1!BR98=1),1,0)*BT$2</f>
        <v>0</v>
      </c>
      <c r="BU98">
        <f>IF(AND(A_kon_H1!BR98=0,A_kon_H1!BS98=1),1,0)*BU$2</f>
        <v>0</v>
      </c>
      <c r="BV98">
        <f>IF(AND(A_kon_H1!BS98=0,A_kon_H1!BT98=1),1,0)*BV$2</f>
        <v>0</v>
      </c>
      <c r="BW98">
        <f>IF(AND(A_kon_H1!BT98=0,A_kon_H1!BU98=1),1,0)*BW$2</f>
        <v>0</v>
      </c>
      <c r="BX98">
        <f>IF(AND(A_kon_H1!BU98=0,A_kon_H1!BV98=1),1,0)*BX$2</f>
        <v>0</v>
      </c>
      <c r="BY98">
        <f>IF(AND(A_kon_H1!BV98=0,A_kon_H1!BW98=1),1,0)*BY$2</f>
        <v>0</v>
      </c>
      <c r="BZ98">
        <f>IF(AND(A_kon_H1!BW98=0,A_kon_H1!BX98=1),1,0)*BZ$2</f>
        <v>0</v>
      </c>
      <c r="CA98">
        <f>IF(AND(A_kon_H1!BX98=0,A_kon_H1!BY98=1),1,0)*CA$2</f>
        <v>0</v>
      </c>
      <c r="CB98">
        <f>IF(AND(A_kon_H1!BY98=0,A_kon_H1!BZ98=1),1,0)*CB$2</f>
        <v>0</v>
      </c>
      <c r="CC98">
        <f>IF(AND(A_kon_H1!BZ98=0,A_kon_H1!CA98=1),1,0)*CC$2</f>
        <v>0</v>
      </c>
      <c r="CD98">
        <f>IF(AND(A_kon_H1!CA98=0,A_kon_H1!CB98=1),1,0)*CD$2</f>
        <v>0</v>
      </c>
      <c r="CE98">
        <f>IF(AND(A_kon_H1!CB98=0,A_kon_H1!CC98=1),1,0)*CE$2</f>
        <v>0</v>
      </c>
      <c r="CF98">
        <f>IF(AND(A_kon_H1!CC98=0,A_kon_H1!CD98=1),1,0)*CF$2</f>
        <v>0</v>
      </c>
      <c r="CG98">
        <f>IF(AND(A_kon_H1!CD98=0,A_kon_H1!CE98=1),1,0)*CG$2</f>
        <v>0</v>
      </c>
      <c r="CH98">
        <f>IF(AND(A_kon_H1!CE98=0,A_kon_H1!CF98=1),1,0)*CH$2</f>
        <v>0</v>
      </c>
      <c r="CI98">
        <f>IF(AND(A_kon_H1!CF98=0,A_kon_H1!CG98=1),1,0)*CI$2</f>
        <v>0</v>
      </c>
      <c r="CJ98">
        <f>IF(AND(A_kon_H1!CG98=0,A_kon_H1!CH98=1),1,0)*CJ$2</f>
        <v>0</v>
      </c>
      <c r="CK98">
        <f>IF(AND(A_kon_H1!CH98=0,A_kon_H1!CI98=1),1,0)*CK$2</f>
        <v>0</v>
      </c>
      <c r="CL98">
        <f>IF(AND(A_kon_H1!CI98=0,A_kon_H1!CJ98=1),1,0)*CL$2</f>
        <v>0</v>
      </c>
      <c r="CM98">
        <f>IF(AND(A_kon_H1!CJ98=0,A_kon_H1!CK98=1),1,0)*CM$2</f>
        <v>0</v>
      </c>
      <c r="CN98">
        <f>IF(AND(A_kon_H1!CK98=0,A_kon_H1!CL98=1),1,0)*CN$2</f>
        <v>0</v>
      </c>
      <c r="CO98">
        <f>IF(AND(A_kon_H1!CL98=0,A_kon_H1!CM98=1),1,0)*CO$2</f>
        <v>0</v>
      </c>
      <c r="CP98">
        <f>IF(AND(A_kon_H1!CM98=0,A_kon_H1!CN98=1),1,0)*CP$2</f>
        <v>0</v>
      </c>
      <c r="CQ98">
        <f>IF(AND(A_kon_H1!CN98=0,A_kon_H1!CO98=1),1,0)*CQ$2</f>
        <v>0</v>
      </c>
      <c r="CR98">
        <f>IF(AND(A_kon_H1!CO98=0,A_kon_H1!CP98=1),1,0)*CR$2</f>
        <v>0</v>
      </c>
      <c r="CS98">
        <f>IF(AND(A_kon_H1!CP98=0,A_kon_H1!CQ98=1),1,0)*CS$2</f>
        <v>0</v>
      </c>
      <c r="CT98">
        <f>IF(AND(A_kon_H1!CQ98=0,A_kon_H1!CR98=1),1,0)*CT$2</f>
        <v>0</v>
      </c>
      <c r="CU98">
        <f>IF(AND(A_kon_H1!CR98=0,A_kon_H1!CS98=1),1,0)*CU$2</f>
        <v>0</v>
      </c>
      <c r="CV98">
        <f>IF(AND(A_kon_H1!CS98=0,A_kon_H1!CT98=1),1,0)*CV$2</f>
        <v>0</v>
      </c>
      <c r="CW98">
        <f>IF(AND(A_kon_H1!CT98=0,A_kon_H1!CU98=1),1,0)*CW$2</f>
        <v>0</v>
      </c>
      <c r="CX98">
        <f>IF(AND(A_kon_H1!CU98=0,A_kon_H1!CV98=1),1,0)*CX$2</f>
        <v>0</v>
      </c>
      <c r="CY98">
        <f>IF(AND(A_kon_H1!CV98=0,A_kon_H1!CW98=1),1,0)*CY$2</f>
        <v>0</v>
      </c>
      <c r="CZ98">
        <f>IF(AND(A_kon_H1!CW98=0,A_kon_H1!CX98=1),1,0)*CZ$2</f>
        <v>0</v>
      </c>
    </row>
    <row r="99" spans="1:104" x14ac:dyDescent="0.25">
      <c r="A99" s="6" t="str">
        <v xml:space="preserve"> </v>
      </c>
      <c r="B99" s="6"/>
      <c r="C99" s="4"/>
    </row>
    <row r="100" spans="1:104" x14ac:dyDescent="0.25">
      <c r="A100" s="6">
        <v>213.00403922885226</v>
      </c>
      <c r="B100" s="6">
        <f t="shared" si="1"/>
        <v>193.5</v>
      </c>
      <c r="C100" s="4">
        <f>(A100/$E$2)^($B$1-1)-(B100/$E$2)^($B$1-1)</f>
        <v>1.2576975210245395E-2</v>
      </c>
      <c r="E100">
        <f>IF(AND(A_kon_H1!B100=0,A_kon_H1!C100=1),1,0)*E$2</f>
        <v>0</v>
      </c>
      <c r="F100">
        <f>IF(AND(A_kon_H1!C100=0,A_kon_H1!D100=1),1,0)*F$2</f>
        <v>0</v>
      </c>
      <c r="G100">
        <f>IF(AND(A_kon_H1!D100=0,A_kon_H1!E100=1),1,0)*G$2</f>
        <v>0</v>
      </c>
      <c r="H100">
        <f>IF(AND(A_kon_H1!E100=0,A_kon_H1!F100=1),1,0)*H$2</f>
        <v>193.5</v>
      </c>
      <c r="I100">
        <f>IF(AND(A_kon_H1!F100=0,A_kon_H1!G100=1),1,0)*I$2</f>
        <v>0</v>
      </c>
      <c r="J100">
        <f>IF(AND(A_kon_H1!G100=0,A_kon_H1!H100=1),1,0)*J$2</f>
        <v>0</v>
      </c>
      <c r="K100">
        <f>IF(AND(A_kon_H1!H100=0,A_kon_H1!I100=1),1,0)*K$2</f>
        <v>0</v>
      </c>
      <c r="L100">
        <f>IF(AND(A_kon_H1!I100=0,A_kon_H1!J100=1),1,0)*L$2</f>
        <v>0</v>
      </c>
      <c r="M100">
        <f>IF(AND(A_kon_H1!J100=0,A_kon_H1!K100=1),1,0)*M$2</f>
        <v>0</v>
      </c>
      <c r="N100">
        <f>IF(AND(A_kon_H1!K100=0,A_kon_H1!L100=1),1,0)*N$2</f>
        <v>0</v>
      </c>
      <c r="O100">
        <f>IF(AND(A_kon_H1!L100=0,A_kon_H1!M100=1),1,0)*O$2</f>
        <v>0</v>
      </c>
      <c r="P100">
        <f>IF(AND(A_kon_H1!M100=0,A_kon_H1!N100=1),1,0)*P$2</f>
        <v>0</v>
      </c>
      <c r="Q100">
        <f>IF(AND(A_kon_H1!N100=0,A_kon_H1!O100=1),1,0)*Q$2</f>
        <v>0</v>
      </c>
      <c r="R100">
        <f>IF(AND(A_kon_H1!O100=0,A_kon_H1!P100=1),1,0)*R$2</f>
        <v>0</v>
      </c>
      <c r="S100">
        <f>IF(AND(A_kon_H1!P100=0,A_kon_H1!Q100=1),1,0)*S$2</f>
        <v>0</v>
      </c>
      <c r="T100">
        <f>IF(AND(A_kon_H1!Q100=0,A_kon_H1!R100=1),1,0)*T$2</f>
        <v>0</v>
      </c>
      <c r="U100">
        <f>IF(AND(A_kon_H1!R100=0,A_kon_H1!S100=1),1,0)*U$2</f>
        <v>0</v>
      </c>
      <c r="V100">
        <f>IF(AND(A_kon_H1!S100=0,A_kon_H1!T100=1),1,0)*V$2</f>
        <v>0</v>
      </c>
      <c r="W100">
        <f>IF(AND(A_kon_H1!T100=0,A_kon_H1!U100=1),1,0)*W$2</f>
        <v>0</v>
      </c>
      <c r="X100">
        <f>IF(AND(A_kon_H1!U100=0,A_kon_H1!V100=1),1,0)*X$2</f>
        <v>0</v>
      </c>
      <c r="Y100">
        <f>IF(AND(A_kon_H1!V100=0,A_kon_H1!W100=1),1,0)*Y$2</f>
        <v>0</v>
      </c>
      <c r="Z100">
        <f>IF(AND(A_kon_H1!W100=0,A_kon_H1!X100=1),1,0)*Z$2</f>
        <v>0</v>
      </c>
      <c r="AA100">
        <f>IF(AND(A_kon_H1!X100=0,A_kon_H1!Y100=1),1,0)*AA$2</f>
        <v>0</v>
      </c>
      <c r="AB100">
        <f>IF(AND(A_kon_H1!Y100=0,A_kon_H1!Z100=1),1,0)*AB$2</f>
        <v>0</v>
      </c>
      <c r="AC100">
        <f>IF(AND(A_kon_H1!Z100=0,A_kon_H1!AA100=1),1,0)*AC$2</f>
        <v>0</v>
      </c>
      <c r="AD100">
        <f>IF(AND(A_kon_H1!AA100=0,A_kon_H1!AB100=1),1,0)*AD$2</f>
        <v>0</v>
      </c>
      <c r="AE100">
        <f>IF(AND(A_kon_H1!AB100=0,A_kon_H1!AC100=1),1,0)*AE$2</f>
        <v>0</v>
      </c>
      <c r="AF100">
        <f>IF(AND(A_kon_H1!AC100=0,A_kon_H1!AD100=1),1,0)*AF$2</f>
        <v>0</v>
      </c>
      <c r="AG100">
        <f>IF(AND(A_kon_H1!AD100=0,A_kon_H1!AE100=1),1,0)*AG$2</f>
        <v>0</v>
      </c>
      <c r="AH100">
        <f>IF(AND(A_kon_H1!AE100=0,A_kon_H1!AF100=1),1,0)*AH$2</f>
        <v>0</v>
      </c>
      <c r="AI100">
        <f>IF(AND(A_kon_H1!AF100=0,A_kon_H1!AG100=1),1,0)*AI$2</f>
        <v>0</v>
      </c>
      <c r="AJ100">
        <f>IF(AND(A_kon_H1!AG100=0,A_kon_H1!AH100=1),1,0)*AJ$2</f>
        <v>0</v>
      </c>
      <c r="AK100">
        <f>IF(AND(A_kon_H1!AH100=0,A_kon_H1!AI100=1),1,0)*AK$2</f>
        <v>0</v>
      </c>
      <c r="AL100">
        <f>IF(AND(A_kon_H1!AI100=0,A_kon_H1!AJ100=1),1,0)*AL$2</f>
        <v>0</v>
      </c>
      <c r="AM100">
        <f>IF(AND(A_kon_H1!AJ100=0,A_kon_H1!AK100=1),1,0)*AM$2</f>
        <v>0</v>
      </c>
      <c r="AN100">
        <f>IF(AND(A_kon_H1!AK100=0,A_kon_H1!AL100=1),1,0)*AN$2</f>
        <v>0</v>
      </c>
      <c r="AO100">
        <f>IF(AND(A_kon_H1!AL100=0,A_kon_H1!AM100=1),1,0)*AO$2</f>
        <v>0</v>
      </c>
      <c r="AP100">
        <f>IF(AND(A_kon_H1!AM100=0,A_kon_H1!AN100=1),1,0)*AP$2</f>
        <v>0</v>
      </c>
      <c r="AQ100">
        <f>IF(AND(A_kon_H1!AN100=0,A_kon_H1!AO100=1),1,0)*AQ$2</f>
        <v>0</v>
      </c>
      <c r="AR100">
        <f>IF(AND(A_kon_H1!AO100=0,A_kon_H1!AP100=1),1,0)*AR$2</f>
        <v>0</v>
      </c>
      <c r="AS100">
        <f>IF(AND(A_kon_H1!AP100=0,A_kon_H1!AQ100=1),1,0)*AS$2</f>
        <v>0</v>
      </c>
      <c r="AT100">
        <f>IF(AND(A_kon_H1!AQ100=0,A_kon_H1!AR100=1),1,0)*AT$2</f>
        <v>0</v>
      </c>
      <c r="AU100">
        <f>IF(AND(A_kon_H1!AR100=0,A_kon_H1!AS100=1),1,0)*AU$2</f>
        <v>0</v>
      </c>
      <c r="AV100">
        <f>IF(AND(A_kon_H1!AS100=0,A_kon_H1!AT100=1),1,0)*AV$2</f>
        <v>0</v>
      </c>
      <c r="AW100">
        <f>IF(AND(A_kon_H1!AT100=0,A_kon_H1!AU100=1),1,0)*AW$2</f>
        <v>0</v>
      </c>
      <c r="AX100">
        <f>IF(AND(A_kon_H1!AU100=0,A_kon_H1!AV100=1),1,0)*AX$2</f>
        <v>0</v>
      </c>
      <c r="AY100">
        <f>IF(AND(A_kon_H1!AV100=0,A_kon_H1!AW100=1),1,0)*AY$2</f>
        <v>0</v>
      </c>
      <c r="AZ100">
        <f>IF(AND(A_kon_H1!AW100=0,A_kon_H1!AX100=1),1,0)*AZ$2</f>
        <v>0</v>
      </c>
      <c r="BA100">
        <f>IF(AND(A_kon_H1!AX100=0,A_kon_H1!AY100=1),1,0)*BA$2</f>
        <v>0</v>
      </c>
      <c r="BB100">
        <f>IF(AND(A_kon_H1!AY100=0,A_kon_H1!AZ100=1),1,0)*BB$2</f>
        <v>0</v>
      </c>
      <c r="BC100">
        <f>IF(AND(A_kon_H1!AZ100=0,A_kon_H1!BA100=1),1,0)*BC$2</f>
        <v>0</v>
      </c>
      <c r="BD100">
        <f>IF(AND(A_kon_H1!BA100=0,A_kon_H1!BB100=1),1,0)*BD$2</f>
        <v>0</v>
      </c>
      <c r="BE100">
        <f>IF(AND(A_kon_H1!BB100=0,A_kon_H1!BC100=1),1,0)*BE$2</f>
        <v>0</v>
      </c>
      <c r="BF100">
        <f>IF(AND(A_kon_H1!BC100=0,A_kon_H1!BD100=1),1,0)*BF$2</f>
        <v>0</v>
      </c>
      <c r="BG100">
        <f>IF(AND(A_kon_H1!BD100=0,A_kon_H1!BE100=1),1,0)*BG$2</f>
        <v>0</v>
      </c>
      <c r="BH100">
        <f>IF(AND(A_kon_H1!BE100=0,A_kon_H1!BF100=1),1,0)*BH$2</f>
        <v>0</v>
      </c>
      <c r="BI100">
        <f>IF(AND(A_kon_H1!BF100=0,A_kon_H1!BG100=1),1,0)*BI$2</f>
        <v>0</v>
      </c>
      <c r="BJ100">
        <f>IF(AND(A_kon_H1!BG100=0,A_kon_H1!BH100=1),1,0)*BJ$2</f>
        <v>0</v>
      </c>
      <c r="BK100">
        <f>IF(AND(A_kon_H1!BH100=0,A_kon_H1!BI100=1),1,0)*BK$2</f>
        <v>0</v>
      </c>
      <c r="BL100">
        <f>IF(AND(A_kon_H1!BI100=0,A_kon_H1!BJ100=1),1,0)*BL$2</f>
        <v>0</v>
      </c>
      <c r="BM100">
        <f>IF(AND(A_kon_H1!BJ100=0,A_kon_H1!BK100=1),1,0)*BM$2</f>
        <v>0</v>
      </c>
      <c r="BN100">
        <f>IF(AND(A_kon_H1!BK100=0,A_kon_H1!BL100=1),1,0)*BN$2</f>
        <v>0</v>
      </c>
      <c r="BO100">
        <f>IF(AND(A_kon_H1!BL100=0,A_kon_H1!BM100=1),1,0)*BO$2</f>
        <v>0</v>
      </c>
      <c r="BP100">
        <f>IF(AND(A_kon_H1!BM100=0,A_kon_H1!BN100=1),1,0)*BP$2</f>
        <v>0</v>
      </c>
      <c r="BQ100">
        <f>IF(AND(A_kon_H1!BN100=0,A_kon_H1!BO100=1),1,0)*BQ$2</f>
        <v>0</v>
      </c>
      <c r="BR100">
        <f>IF(AND(A_kon_H1!BO100=0,A_kon_H1!BP100=1),1,0)*BR$2</f>
        <v>0</v>
      </c>
      <c r="BS100">
        <f>IF(AND(A_kon_H1!BP100=0,A_kon_H1!BQ100=1),1,0)*BS$2</f>
        <v>0</v>
      </c>
      <c r="BT100">
        <f>IF(AND(A_kon_H1!BQ100=0,A_kon_H1!BR100=1),1,0)*BT$2</f>
        <v>0</v>
      </c>
      <c r="BU100">
        <f>IF(AND(A_kon_H1!BR100=0,A_kon_H1!BS100=1),1,0)*BU$2</f>
        <v>0</v>
      </c>
      <c r="BV100">
        <f>IF(AND(A_kon_H1!BS100=0,A_kon_H1!BT100=1),1,0)*BV$2</f>
        <v>0</v>
      </c>
      <c r="BW100">
        <f>IF(AND(A_kon_H1!BT100=0,A_kon_H1!BU100=1),1,0)*BW$2</f>
        <v>0</v>
      </c>
      <c r="BX100">
        <f>IF(AND(A_kon_H1!BU100=0,A_kon_H1!BV100=1),1,0)*BX$2</f>
        <v>0</v>
      </c>
      <c r="BY100">
        <f>IF(AND(A_kon_H1!BV100=0,A_kon_H1!BW100=1),1,0)*BY$2</f>
        <v>0</v>
      </c>
      <c r="BZ100">
        <f>IF(AND(A_kon_H1!BW100=0,A_kon_H1!BX100=1),1,0)*BZ$2</f>
        <v>0</v>
      </c>
      <c r="CA100">
        <f>IF(AND(A_kon_H1!BX100=0,A_kon_H1!BY100=1),1,0)*CA$2</f>
        <v>0</v>
      </c>
      <c r="CB100">
        <f>IF(AND(A_kon_H1!BY100=0,A_kon_H1!BZ100=1),1,0)*CB$2</f>
        <v>0</v>
      </c>
      <c r="CC100">
        <f>IF(AND(A_kon_H1!BZ100=0,A_kon_H1!CA100=1),1,0)*CC$2</f>
        <v>0</v>
      </c>
      <c r="CD100">
        <f>IF(AND(A_kon_H1!CA100=0,A_kon_H1!CB100=1),1,0)*CD$2</f>
        <v>0</v>
      </c>
      <c r="CE100">
        <f>IF(AND(A_kon_H1!CB100=0,A_kon_H1!CC100=1),1,0)*CE$2</f>
        <v>0</v>
      </c>
      <c r="CF100">
        <f>IF(AND(A_kon_H1!CC100=0,A_kon_H1!CD100=1),1,0)*CF$2</f>
        <v>0</v>
      </c>
      <c r="CG100">
        <f>IF(AND(A_kon_H1!CD100=0,A_kon_H1!CE100=1),1,0)*CG$2</f>
        <v>0</v>
      </c>
      <c r="CH100">
        <f>IF(AND(A_kon_H1!CE100=0,A_kon_H1!CF100=1),1,0)*CH$2</f>
        <v>0</v>
      </c>
      <c r="CI100">
        <f>IF(AND(A_kon_H1!CF100=0,A_kon_H1!CG100=1),1,0)*CI$2</f>
        <v>0</v>
      </c>
      <c r="CJ100">
        <f>IF(AND(A_kon_H1!CG100=0,A_kon_H1!CH100=1),1,0)*CJ$2</f>
        <v>0</v>
      </c>
      <c r="CK100">
        <f>IF(AND(A_kon_H1!CH100=0,A_kon_H1!CI100=1),1,0)*CK$2</f>
        <v>0</v>
      </c>
      <c r="CL100">
        <f>IF(AND(A_kon_H1!CI100=0,A_kon_H1!CJ100=1),1,0)*CL$2</f>
        <v>0</v>
      </c>
      <c r="CM100">
        <f>IF(AND(A_kon_H1!CJ100=0,A_kon_H1!CK100=1),1,0)*CM$2</f>
        <v>0</v>
      </c>
      <c r="CN100">
        <f>IF(AND(A_kon_H1!CK100=0,A_kon_H1!CL100=1),1,0)*CN$2</f>
        <v>0</v>
      </c>
      <c r="CO100">
        <f>IF(AND(A_kon_H1!CL100=0,A_kon_H1!CM100=1),1,0)*CO$2</f>
        <v>0</v>
      </c>
      <c r="CP100">
        <f>IF(AND(A_kon_H1!CM100=0,A_kon_H1!CN100=1),1,0)*CP$2</f>
        <v>0</v>
      </c>
      <c r="CQ100">
        <f>IF(AND(A_kon_H1!CN100=0,A_kon_H1!CO100=1),1,0)*CQ$2</f>
        <v>0</v>
      </c>
      <c r="CR100">
        <f>IF(AND(A_kon_H1!CO100=0,A_kon_H1!CP100=1),1,0)*CR$2</f>
        <v>0</v>
      </c>
      <c r="CS100">
        <f>IF(AND(A_kon_H1!CP100=0,A_kon_H1!CQ100=1),1,0)*CS$2</f>
        <v>0</v>
      </c>
      <c r="CT100">
        <f>IF(AND(A_kon_H1!CQ100=0,A_kon_H1!CR100=1),1,0)*CT$2</f>
        <v>0</v>
      </c>
      <c r="CU100">
        <f>IF(AND(A_kon_H1!CR100=0,A_kon_H1!CS100=1),1,0)*CU$2</f>
        <v>0</v>
      </c>
      <c r="CV100">
        <f>IF(AND(A_kon_H1!CS100=0,A_kon_H1!CT100=1),1,0)*CV$2</f>
        <v>0</v>
      </c>
      <c r="CW100">
        <f>IF(AND(A_kon_H1!CT100=0,A_kon_H1!CU100=1),1,0)*CW$2</f>
        <v>0</v>
      </c>
      <c r="CX100">
        <f>IF(AND(A_kon_H1!CU100=0,A_kon_H1!CV100=1),1,0)*CX$2</f>
        <v>0</v>
      </c>
      <c r="CY100">
        <f>IF(AND(A_kon_H1!CV100=0,A_kon_H1!CW100=1),1,0)*CY$2</f>
        <v>0</v>
      </c>
      <c r="CZ100">
        <f>IF(AND(A_kon_H1!CW100=0,A_kon_H1!CX100=1),1,0)*CZ$2</f>
        <v>0</v>
      </c>
    </row>
    <row r="101" spans="1:104" x14ac:dyDescent="0.25">
      <c r="A101" s="6">
        <v>213.00403042863496</v>
      </c>
      <c r="B101" s="6">
        <f t="shared" si="1"/>
        <v>193.5</v>
      </c>
      <c r="C101" s="4">
        <f>(A101/$E$2)^($B$1-1)-(B101/$E$2)^($B$1-1)</f>
        <v>1.2576968693882078E-2</v>
      </c>
      <c r="E101">
        <f>IF(AND(A_kon_H1!B101=0,A_kon_H1!C101=1),1,0)*E$2</f>
        <v>0</v>
      </c>
      <c r="F101">
        <f>IF(AND(A_kon_H1!C101=0,A_kon_H1!D101=1),1,0)*F$2</f>
        <v>0</v>
      </c>
      <c r="G101">
        <f>IF(AND(A_kon_H1!D101=0,A_kon_H1!E101=1),1,0)*G$2</f>
        <v>0</v>
      </c>
      <c r="H101">
        <f>IF(AND(A_kon_H1!E101=0,A_kon_H1!F101=1),1,0)*H$2</f>
        <v>193.5</v>
      </c>
      <c r="I101">
        <f>IF(AND(A_kon_H1!F101=0,A_kon_H1!G101=1),1,0)*I$2</f>
        <v>0</v>
      </c>
      <c r="J101">
        <f>IF(AND(A_kon_H1!G101=0,A_kon_H1!H101=1),1,0)*J$2</f>
        <v>0</v>
      </c>
      <c r="K101">
        <f>IF(AND(A_kon_H1!H101=0,A_kon_H1!I101=1),1,0)*K$2</f>
        <v>0</v>
      </c>
      <c r="L101">
        <f>IF(AND(A_kon_H1!I101=0,A_kon_H1!J101=1),1,0)*L$2</f>
        <v>0</v>
      </c>
      <c r="M101">
        <f>IF(AND(A_kon_H1!J101=0,A_kon_H1!K101=1),1,0)*M$2</f>
        <v>0</v>
      </c>
      <c r="N101">
        <f>IF(AND(A_kon_H1!K101=0,A_kon_H1!L101=1),1,0)*N$2</f>
        <v>0</v>
      </c>
      <c r="O101">
        <f>IF(AND(A_kon_H1!L101=0,A_kon_H1!M101=1),1,0)*O$2</f>
        <v>0</v>
      </c>
      <c r="P101">
        <f>IF(AND(A_kon_H1!M101=0,A_kon_H1!N101=1),1,0)*P$2</f>
        <v>0</v>
      </c>
      <c r="Q101">
        <f>IF(AND(A_kon_H1!N101=0,A_kon_H1!O101=1),1,0)*Q$2</f>
        <v>0</v>
      </c>
      <c r="R101">
        <f>IF(AND(A_kon_H1!O101=0,A_kon_H1!P101=1),1,0)*R$2</f>
        <v>0</v>
      </c>
      <c r="S101">
        <f>IF(AND(A_kon_H1!P101=0,A_kon_H1!Q101=1),1,0)*S$2</f>
        <v>0</v>
      </c>
      <c r="T101">
        <f>IF(AND(A_kon_H1!Q101=0,A_kon_H1!R101=1),1,0)*T$2</f>
        <v>0</v>
      </c>
      <c r="U101">
        <f>IF(AND(A_kon_H1!R101=0,A_kon_H1!S101=1),1,0)*U$2</f>
        <v>0</v>
      </c>
      <c r="V101">
        <f>IF(AND(A_kon_H1!S101=0,A_kon_H1!T101=1),1,0)*V$2</f>
        <v>0</v>
      </c>
      <c r="W101">
        <f>IF(AND(A_kon_H1!T101=0,A_kon_H1!U101=1),1,0)*W$2</f>
        <v>0</v>
      </c>
      <c r="X101">
        <f>IF(AND(A_kon_H1!U101=0,A_kon_H1!V101=1),1,0)*X$2</f>
        <v>0</v>
      </c>
      <c r="Y101">
        <f>IF(AND(A_kon_H1!V101=0,A_kon_H1!W101=1),1,0)*Y$2</f>
        <v>0</v>
      </c>
      <c r="Z101">
        <f>IF(AND(A_kon_H1!W101=0,A_kon_H1!X101=1),1,0)*Z$2</f>
        <v>0</v>
      </c>
      <c r="AA101">
        <f>IF(AND(A_kon_H1!X101=0,A_kon_H1!Y101=1),1,0)*AA$2</f>
        <v>0</v>
      </c>
      <c r="AB101">
        <f>IF(AND(A_kon_H1!Y101=0,A_kon_H1!Z101=1),1,0)*AB$2</f>
        <v>0</v>
      </c>
      <c r="AC101">
        <f>IF(AND(A_kon_H1!Z101=0,A_kon_H1!AA101=1),1,0)*AC$2</f>
        <v>0</v>
      </c>
      <c r="AD101">
        <f>IF(AND(A_kon_H1!AA101=0,A_kon_H1!AB101=1),1,0)*AD$2</f>
        <v>0</v>
      </c>
      <c r="AE101">
        <f>IF(AND(A_kon_H1!AB101=0,A_kon_H1!AC101=1),1,0)*AE$2</f>
        <v>0</v>
      </c>
      <c r="AF101">
        <f>IF(AND(A_kon_H1!AC101=0,A_kon_H1!AD101=1),1,0)*AF$2</f>
        <v>0</v>
      </c>
      <c r="AG101">
        <f>IF(AND(A_kon_H1!AD101=0,A_kon_H1!AE101=1),1,0)*AG$2</f>
        <v>0</v>
      </c>
      <c r="AH101">
        <f>IF(AND(A_kon_H1!AE101=0,A_kon_H1!AF101=1),1,0)*AH$2</f>
        <v>0</v>
      </c>
      <c r="AI101">
        <f>IF(AND(A_kon_H1!AF101=0,A_kon_H1!AG101=1),1,0)*AI$2</f>
        <v>0</v>
      </c>
      <c r="AJ101">
        <f>IF(AND(A_kon_H1!AG101=0,A_kon_H1!AH101=1),1,0)*AJ$2</f>
        <v>0</v>
      </c>
      <c r="AK101">
        <f>IF(AND(A_kon_H1!AH101=0,A_kon_H1!AI101=1),1,0)*AK$2</f>
        <v>0</v>
      </c>
      <c r="AL101">
        <f>IF(AND(A_kon_H1!AI101=0,A_kon_H1!AJ101=1),1,0)*AL$2</f>
        <v>0</v>
      </c>
      <c r="AM101">
        <f>IF(AND(A_kon_H1!AJ101=0,A_kon_H1!AK101=1),1,0)*AM$2</f>
        <v>0</v>
      </c>
      <c r="AN101">
        <f>IF(AND(A_kon_H1!AK101=0,A_kon_H1!AL101=1),1,0)*AN$2</f>
        <v>0</v>
      </c>
      <c r="AO101">
        <f>IF(AND(A_kon_H1!AL101=0,A_kon_H1!AM101=1),1,0)*AO$2</f>
        <v>0</v>
      </c>
      <c r="AP101">
        <f>IF(AND(A_kon_H1!AM101=0,A_kon_H1!AN101=1),1,0)*AP$2</f>
        <v>0</v>
      </c>
      <c r="AQ101">
        <f>IF(AND(A_kon_H1!AN101=0,A_kon_H1!AO101=1),1,0)*AQ$2</f>
        <v>0</v>
      </c>
      <c r="AR101">
        <f>IF(AND(A_kon_H1!AO101=0,A_kon_H1!AP101=1),1,0)*AR$2</f>
        <v>0</v>
      </c>
      <c r="AS101">
        <f>IF(AND(A_kon_H1!AP101=0,A_kon_H1!AQ101=1),1,0)*AS$2</f>
        <v>0</v>
      </c>
      <c r="AT101">
        <f>IF(AND(A_kon_H1!AQ101=0,A_kon_H1!AR101=1),1,0)*AT$2</f>
        <v>0</v>
      </c>
      <c r="AU101">
        <f>IF(AND(A_kon_H1!AR101=0,A_kon_H1!AS101=1),1,0)*AU$2</f>
        <v>0</v>
      </c>
      <c r="AV101">
        <f>IF(AND(A_kon_H1!AS101=0,A_kon_H1!AT101=1),1,0)*AV$2</f>
        <v>0</v>
      </c>
      <c r="AW101">
        <f>IF(AND(A_kon_H1!AT101=0,A_kon_H1!AU101=1),1,0)*AW$2</f>
        <v>0</v>
      </c>
      <c r="AX101">
        <f>IF(AND(A_kon_H1!AU101=0,A_kon_H1!AV101=1),1,0)*AX$2</f>
        <v>0</v>
      </c>
      <c r="AY101">
        <f>IF(AND(A_kon_H1!AV101=0,A_kon_H1!AW101=1),1,0)*AY$2</f>
        <v>0</v>
      </c>
      <c r="AZ101">
        <f>IF(AND(A_kon_H1!AW101=0,A_kon_H1!AX101=1),1,0)*AZ$2</f>
        <v>0</v>
      </c>
      <c r="BA101">
        <f>IF(AND(A_kon_H1!AX101=0,A_kon_H1!AY101=1),1,0)*BA$2</f>
        <v>0</v>
      </c>
      <c r="BB101">
        <f>IF(AND(A_kon_H1!AY101=0,A_kon_H1!AZ101=1),1,0)*BB$2</f>
        <v>0</v>
      </c>
      <c r="BC101">
        <f>IF(AND(A_kon_H1!AZ101=0,A_kon_H1!BA101=1),1,0)*BC$2</f>
        <v>0</v>
      </c>
      <c r="BD101">
        <f>IF(AND(A_kon_H1!BA101=0,A_kon_H1!BB101=1),1,0)*BD$2</f>
        <v>0</v>
      </c>
      <c r="BE101">
        <f>IF(AND(A_kon_H1!BB101=0,A_kon_H1!BC101=1),1,0)*BE$2</f>
        <v>0</v>
      </c>
      <c r="BF101">
        <f>IF(AND(A_kon_H1!BC101=0,A_kon_H1!BD101=1),1,0)*BF$2</f>
        <v>0</v>
      </c>
      <c r="BG101">
        <f>IF(AND(A_kon_H1!BD101=0,A_kon_H1!BE101=1),1,0)*BG$2</f>
        <v>0</v>
      </c>
      <c r="BH101">
        <f>IF(AND(A_kon_H1!BE101=0,A_kon_H1!BF101=1),1,0)*BH$2</f>
        <v>0</v>
      </c>
      <c r="BI101">
        <f>IF(AND(A_kon_H1!BF101=0,A_kon_H1!BG101=1),1,0)*BI$2</f>
        <v>0</v>
      </c>
      <c r="BJ101">
        <f>IF(AND(A_kon_H1!BG101=0,A_kon_H1!BH101=1),1,0)*BJ$2</f>
        <v>0</v>
      </c>
      <c r="BK101">
        <f>IF(AND(A_kon_H1!BH101=0,A_kon_H1!BI101=1),1,0)*BK$2</f>
        <v>0</v>
      </c>
      <c r="BL101">
        <f>IF(AND(A_kon_H1!BI101=0,A_kon_H1!BJ101=1),1,0)*BL$2</f>
        <v>0</v>
      </c>
      <c r="BM101">
        <f>IF(AND(A_kon_H1!BJ101=0,A_kon_H1!BK101=1),1,0)*BM$2</f>
        <v>0</v>
      </c>
      <c r="BN101">
        <f>IF(AND(A_kon_H1!BK101=0,A_kon_H1!BL101=1),1,0)*BN$2</f>
        <v>0</v>
      </c>
      <c r="BO101">
        <f>IF(AND(A_kon_H1!BL101=0,A_kon_H1!BM101=1),1,0)*BO$2</f>
        <v>0</v>
      </c>
      <c r="BP101">
        <f>IF(AND(A_kon_H1!BM101=0,A_kon_H1!BN101=1),1,0)*BP$2</f>
        <v>0</v>
      </c>
      <c r="BQ101">
        <f>IF(AND(A_kon_H1!BN101=0,A_kon_H1!BO101=1),1,0)*BQ$2</f>
        <v>0</v>
      </c>
      <c r="BR101">
        <f>IF(AND(A_kon_H1!BO101=0,A_kon_H1!BP101=1),1,0)*BR$2</f>
        <v>0</v>
      </c>
      <c r="BS101">
        <f>IF(AND(A_kon_H1!BP101=0,A_kon_H1!BQ101=1),1,0)*BS$2</f>
        <v>0</v>
      </c>
      <c r="BT101">
        <f>IF(AND(A_kon_H1!BQ101=0,A_kon_H1!BR101=1),1,0)*BT$2</f>
        <v>0</v>
      </c>
      <c r="BU101">
        <f>IF(AND(A_kon_H1!BR101=0,A_kon_H1!BS101=1),1,0)*BU$2</f>
        <v>0</v>
      </c>
      <c r="BV101">
        <f>IF(AND(A_kon_H1!BS101=0,A_kon_H1!BT101=1),1,0)*BV$2</f>
        <v>0</v>
      </c>
      <c r="BW101">
        <f>IF(AND(A_kon_H1!BT101=0,A_kon_H1!BU101=1),1,0)*BW$2</f>
        <v>0</v>
      </c>
      <c r="BX101">
        <f>IF(AND(A_kon_H1!BU101=0,A_kon_H1!BV101=1),1,0)*BX$2</f>
        <v>0</v>
      </c>
      <c r="BY101">
        <f>IF(AND(A_kon_H1!BV101=0,A_kon_H1!BW101=1),1,0)*BY$2</f>
        <v>0</v>
      </c>
      <c r="BZ101">
        <f>IF(AND(A_kon_H1!BW101=0,A_kon_H1!BX101=1),1,0)*BZ$2</f>
        <v>0</v>
      </c>
      <c r="CA101">
        <f>IF(AND(A_kon_H1!BX101=0,A_kon_H1!BY101=1),1,0)*CA$2</f>
        <v>0</v>
      </c>
      <c r="CB101">
        <f>IF(AND(A_kon_H1!BY101=0,A_kon_H1!BZ101=1),1,0)*CB$2</f>
        <v>0</v>
      </c>
      <c r="CC101">
        <f>IF(AND(A_kon_H1!BZ101=0,A_kon_H1!CA101=1),1,0)*CC$2</f>
        <v>0</v>
      </c>
      <c r="CD101">
        <f>IF(AND(A_kon_H1!CA101=0,A_kon_H1!CB101=1),1,0)*CD$2</f>
        <v>0</v>
      </c>
      <c r="CE101">
        <f>IF(AND(A_kon_H1!CB101=0,A_kon_H1!CC101=1),1,0)*CE$2</f>
        <v>0</v>
      </c>
      <c r="CF101">
        <f>IF(AND(A_kon_H1!CC101=0,A_kon_H1!CD101=1),1,0)*CF$2</f>
        <v>0</v>
      </c>
      <c r="CG101">
        <f>IF(AND(A_kon_H1!CD101=0,A_kon_H1!CE101=1),1,0)*CG$2</f>
        <v>0</v>
      </c>
      <c r="CH101">
        <f>IF(AND(A_kon_H1!CE101=0,A_kon_H1!CF101=1),1,0)*CH$2</f>
        <v>0</v>
      </c>
      <c r="CI101">
        <f>IF(AND(A_kon_H1!CF101=0,A_kon_H1!CG101=1),1,0)*CI$2</f>
        <v>0</v>
      </c>
      <c r="CJ101">
        <f>IF(AND(A_kon_H1!CG101=0,A_kon_H1!CH101=1),1,0)*CJ$2</f>
        <v>0</v>
      </c>
      <c r="CK101">
        <f>IF(AND(A_kon_H1!CH101=0,A_kon_H1!CI101=1),1,0)*CK$2</f>
        <v>0</v>
      </c>
      <c r="CL101">
        <f>IF(AND(A_kon_H1!CI101=0,A_kon_H1!CJ101=1),1,0)*CL$2</f>
        <v>0</v>
      </c>
      <c r="CM101">
        <f>IF(AND(A_kon_H1!CJ101=0,A_kon_H1!CK101=1),1,0)*CM$2</f>
        <v>0</v>
      </c>
      <c r="CN101">
        <f>IF(AND(A_kon_H1!CK101=0,A_kon_H1!CL101=1),1,0)*CN$2</f>
        <v>0</v>
      </c>
      <c r="CO101">
        <f>IF(AND(A_kon_H1!CL101=0,A_kon_H1!CM101=1),1,0)*CO$2</f>
        <v>0</v>
      </c>
      <c r="CP101">
        <f>IF(AND(A_kon_H1!CM101=0,A_kon_H1!CN101=1),1,0)*CP$2</f>
        <v>0</v>
      </c>
      <c r="CQ101">
        <f>IF(AND(A_kon_H1!CN101=0,A_kon_H1!CO101=1),1,0)*CQ$2</f>
        <v>0</v>
      </c>
      <c r="CR101">
        <f>IF(AND(A_kon_H1!CO101=0,A_kon_H1!CP101=1),1,0)*CR$2</f>
        <v>0</v>
      </c>
      <c r="CS101">
        <f>IF(AND(A_kon_H1!CP101=0,A_kon_H1!CQ101=1),1,0)*CS$2</f>
        <v>0</v>
      </c>
      <c r="CT101">
        <f>IF(AND(A_kon_H1!CQ101=0,A_kon_H1!CR101=1),1,0)*CT$2</f>
        <v>0</v>
      </c>
      <c r="CU101">
        <f>IF(AND(A_kon_H1!CR101=0,A_kon_H1!CS101=1),1,0)*CU$2</f>
        <v>0</v>
      </c>
      <c r="CV101">
        <f>IF(AND(A_kon_H1!CS101=0,A_kon_H1!CT101=1),1,0)*CV$2</f>
        <v>0</v>
      </c>
      <c r="CW101">
        <f>IF(AND(A_kon_H1!CT101=0,A_kon_H1!CU101=1),1,0)*CW$2</f>
        <v>0</v>
      </c>
      <c r="CX101">
        <f>IF(AND(A_kon_H1!CU101=0,A_kon_H1!CV101=1),1,0)*CX$2</f>
        <v>0</v>
      </c>
      <c r="CY101">
        <f>IF(AND(A_kon_H1!CV101=0,A_kon_H1!CW101=1),1,0)*CY$2</f>
        <v>0</v>
      </c>
      <c r="CZ101">
        <f>IF(AND(A_kon_H1!CW101=0,A_kon_H1!CX101=1),1,0)*CZ$2</f>
        <v>0</v>
      </c>
    </row>
    <row r="102" spans="1:104" x14ac:dyDescent="0.25">
      <c r="A102" s="6">
        <v>213.00402162841803</v>
      </c>
      <c r="B102" s="6">
        <f t="shared" si="1"/>
        <v>193.5</v>
      </c>
      <c r="C102" s="4">
        <f>(A102/$E$2)^($B$1-1)-(B102/$E$2)^($B$1-1)</f>
        <v>1.2576962177519822E-2</v>
      </c>
      <c r="E102">
        <f>IF(AND(A_kon_H1!B102=0,A_kon_H1!C102=1),1,0)*E$2</f>
        <v>0</v>
      </c>
      <c r="F102">
        <f>IF(AND(A_kon_H1!C102=0,A_kon_H1!D102=1),1,0)*F$2</f>
        <v>0</v>
      </c>
      <c r="G102">
        <f>IF(AND(A_kon_H1!D102=0,A_kon_H1!E102=1),1,0)*G$2</f>
        <v>0</v>
      </c>
      <c r="H102">
        <f>IF(AND(A_kon_H1!E102=0,A_kon_H1!F102=1),1,0)*H$2</f>
        <v>193.5</v>
      </c>
      <c r="I102">
        <f>IF(AND(A_kon_H1!F102=0,A_kon_H1!G102=1),1,0)*I$2</f>
        <v>0</v>
      </c>
      <c r="J102">
        <f>IF(AND(A_kon_H1!G102=0,A_kon_H1!H102=1),1,0)*J$2</f>
        <v>0</v>
      </c>
      <c r="K102">
        <f>IF(AND(A_kon_H1!H102=0,A_kon_H1!I102=1),1,0)*K$2</f>
        <v>0</v>
      </c>
      <c r="L102">
        <f>IF(AND(A_kon_H1!I102=0,A_kon_H1!J102=1),1,0)*L$2</f>
        <v>0</v>
      </c>
      <c r="M102">
        <f>IF(AND(A_kon_H1!J102=0,A_kon_H1!K102=1),1,0)*M$2</f>
        <v>0</v>
      </c>
      <c r="N102">
        <f>IF(AND(A_kon_H1!K102=0,A_kon_H1!L102=1),1,0)*N$2</f>
        <v>0</v>
      </c>
      <c r="O102">
        <f>IF(AND(A_kon_H1!L102=0,A_kon_H1!M102=1),1,0)*O$2</f>
        <v>0</v>
      </c>
      <c r="P102">
        <f>IF(AND(A_kon_H1!M102=0,A_kon_H1!N102=1),1,0)*P$2</f>
        <v>0</v>
      </c>
      <c r="Q102">
        <f>IF(AND(A_kon_H1!N102=0,A_kon_H1!O102=1),1,0)*Q$2</f>
        <v>0</v>
      </c>
      <c r="R102">
        <f>IF(AND(A_kon_H1!O102=0,A_kon_H1!P102=1),1,0)*R$2</f>
        <v>0</v>
      </c>
      <c r="S102">
        <f>IF(AND(A_kon_H1!P102=0,A_kon_H1!Q102=1),1,0)*S$2</f>
        <v>0</v>
      </c>
      <c r="T102">
        <f>IF(AND(A_kon_H1!Q102=0,A_kon_H1!R102=1),1,0)*T$2</f>
        <v>0</v>
      </c>
      <c r="U102">
        <f>IF(AND(A_kon_H1!R102=0,A_kon_H1!S102=1),1,0)*U$2</f>
        <v>0</v>
      </c>
      <c r="V102">
        <f>IF(AND(A_kon_H1!S102=0,A_kon_H1!T102=1),1,0)*V$2</f>
        <v>0</v>
      </c>
      <c r="W102">
        <f>IF(AND(A_kon_H1!T102=0,A_kon_H1!U102=1),1,0)*W$2</f>
        <v>0</v>
      </c>
      <c r="X102">
        <f>IF(AND(A_kon_H1!U102=0,A_kon_H1!V102=1),1,0)*X$2</f>
        <v>0</v>
      </c>
      <c r="Y102">
        <f>IF(AND(A_kon_H1!V102=0,A_kon_H1!W102=1),1,0)*Y$2</f>
        <v>0</v>
      </c>
      <c r="Z102">
        <f>IF(AND(A_kon_H1!W102=0,A_kon_H1!X102=1),1,0)*Z$2</f>
        <v>0</v>
      </c>
      <c r="AA102">
        <f>IF(AND(A_kon_H1!X102=0,A_kon_H1!Y102=1),1,0)*AA$2</f>
        <v>0</v>
      </c>
      <c r="AB102">
        <f>IF(AND(A_kon_H1!Y102=0,A_kon_H1!Z102=1),1,0)*AB$2</f>
        <v>0</v>
      </c>
      <c r="AC102">
        <f>IF(AND(A_kon_H1!Z102=0,A_kon_H1!AA102=1),1,0)*AC$2</f>
        <v>0</v>
      </c>
      <c r="AD102">
        <f>IF(AND(A_kon_H1!AA102=0,A_kon_H1!AB102=1),1,0)*AD$2</f>
        <v>0</v>
      </c>
      <c r="AE102">
        <f>IF(AND(A_kon_H1!AB102=0,A_kon_H1!AC102=1),1,0)*AE$2</f>
        <v>0</v>
      </c>
      <c r="AF102">
        <f>IF(AND(A_kon_H1!AC102=0,A_kon_H1!AD102=1),1,0)*AF$2</f>
        <v>0</v>
      </c>
      <c r="AG102">
        <f>IF(AND(A_kon_H1!AD102=0,A_kon_H1!AE102=1),1,0)*AG$2</f>
        <v>0</v>
      </c>
      <c r="AH102">
        <f>IF(AND(A_kon_H1!AE102=0,A_kon_H1!AF102=1),1,0)*AH$2</f>
        <v>0</v>
      </c>
      <c r="AI102">
        <f>IF(AND(A_kon_H1!AF102=0,A_kon_H1!AG102=1),1,0)*AI$2</f>
        <v>0</v>
      </c>
      <c r="AJ102">
        <f>IF(AND(A_kon_H1!AG102=0,A_kon_H1!AH102=1),1,0)*AJ$2</f>
        <v>0</v>
      </c>
      <c r="AK102">
        <f>IF(AND(A_kon_H1!AH102=0,A_kon_H1!AI102=1),1,0)*AK$2</f>
        <v>0</v>
      </c>
      <c r="AL102">
        <f>IF(AND(A_kon_H1!AI102=0,A_kon_H1!AJ102=1),1,0)*AL$2</f>
        <v>0</v>
      </c>
      <c r="AM102">
        <f>IF(AND(A_kon_H1!AJ102=0,A_kon_H1!AK102=1),1,0)*AM$2</f>
        <v>0</v>
      </c>
      <c r="AN102">
        <f>IF(AND(A_kon_H1!AK102=0,A_kon_H1!AL102=1),1,0)*AN$2</f>
        <v>0</v>
      </c>
      <c r="AO102">
        <f>IF(AND(A_kon_H1!AL102=0,A_kon_H1!AM102=1),1,0)*AO$2</f>
        <v>0</v>
      </c>
      <c r="AP102">
        <f>IF(AND(A_kon_H1!AM102=0,A_kon_H1!AN102=1),1,0)*AP$2</f>
        <v>0</v>
      </c>
      <c r="AQ102">
        <f>IF(AND(A_kon_H1!AN102=0,A_kon_H1!AO102=1),1,0)*AQ$2</f>
        <v>0</v>
      </c>
      <c r="AR102">
        <f>IF(AND(A_kon_H1!AO102=0,A_kon_H1!AP102=1),1,0)*AR$2</f>
        <v>0</v>
      </c>
      <c r="AS102">
        <f>IF(AND(A_kon_H1!AP102=0,A_kon_H1!AQ102=1),1,0)*AS$2</f>
        <v>0</v>
      </c>
      <c r="AT102">
        <f>IF(AND(A_kon_H1!AQ102=0,A_kon_H1!AR102=1),1,0)*AT$2</f>
        <v>0</v>
      </c>
      <c r="AU102">
        <f>IF(AND(A_kon_H1!AR102=0,A_kon_H1!AS102=1),1,0)*AU$2</f>
        <v>0</v>
      </c>
      <c r="AV102">
        <f>IF(AND(A_kon_H1!AS102=0,A_kon_H1!AT102=1),1,0)*AV$2</f>
        <v>0</v>
      </c>
      <c r="AW102">
        <f>IF(AND(A_kon_H1!AT102=0,A_kon_H1!AU102=1),1,0)*AW$2</f>
        <v>0</v>
      </c>
      <c r="AX102">
        <f>IF(AND(A_kon_H1!AU102=0,A_kon_H1!AV102=1),1,0)*AX$2</f>
        <v>0</v>
      </c>
      <c r="AY102">
        <f>IF(AND(A_kon_H1!AV102=0,A_kon_H1!AW102=1),1,0)*AY$2</f>
        <v>0</v>
      </c>
      <c r="AZ102">
        <f>IF(AND(A_kon_H1!AW102=0,A_kon_H1!AX102=1),1,0)*AZ$2</f>
        <v>0</v>
      </c>
      <c r="BA102">
        <f>IF(AND(A_kon_H1!AX102=0,A_kon_H1!AY102=1),1,0)*BA$2</f>
        <v>0</v>
      </c>
      <c r="BB102">
        <f>IF(AND(A_kon_H1!AY102=0,A_kon_H1!AZ102=1),1,0)*BB$2</f>
        <v>0</v>
      </c>
      <c r="BC102">
        <f>IF(AND(A_kon_H1!AZ102=0,A_kon_H1!BA102=1),1,0)*BC$2</f>
        <v>0</v>
      </c>
      <c r="BD102">
        <f>IF(AND(A_kon_H1!BA102=0,A_kon_H1!BB102=1),1,0)*BD$2</f>
        <v>0</v>
      </c>
      <c r="BE102">
        <f>IF(AND(A_kon_H1!BB102=0,A_kon_H1!BC102=1),1,0)*BE$2</f>
        <v>0</v>
      </c>
      <c r="BF102">
        <f>IF(AND(A_kon_H1!BC102=0,A_kon_H1!BD102=1),1,0)*BF$2</f>
        <v>0</v>
      </c>
      <c r="BG102">
        <f>IF(AND(A_kon_H1!BD102=0,A_kon_H1!BE102=1),1,0)*BG$2</f>
        <v>0</v>
      </c>
      <c r="BH102">
        <f>IF(AND(A_kon_H1!BE102=0,A_kon_H1!BF102=1),1,0)*BH$2</f>
        <v>0</v>
      </c>
      <c r="BI102">
        <f>IF(AND(A_kon_H1!BF102=0,A_kon_H1!BG102=1),1,0)*BI$2</f>
        <v>0</v>
      </c>
      <c r="BJ102">
        <f>IF(AND(A_kon_H1!BG102=0,A_kon_H1!BH102=1),1,0)*BJ$2</f>
        <v>0</v>
      </c>
      <c r="BK102">
        <f>IF(AND(A_kon_H1!BH102=0,A_kon_H1!BI102=1),1,0)*BK$2</f>
        <v>0</v>
      </c>
      <c r="BL102">
        <f>IF(AND(A_kon_H1!BI102=0,A_kon_H1!BJ102=1),1,0)*BL$2</f>
        <v>0</v>
      </c>
      <c r="BM102">
        <f>IF(AND(A_kon_H1!BJ102=0,A_kon_H1!BK102=1),1,0)*BM$2</f>
        <v>0</v>
      </c>
      <c r="BN102">
        <f>IF(AND(A_kon_H1!BK102=0,A_kon_H1!BL102=1),1,0)*BN$2</f>
        <v>0</v>
      </c>
      <c r="BO102">
        <f>IF(AND(A_kon_H1!BL102=0,A_kon_H1!BM102=1),1,0)*BO$2</f>
        <v>0</v>
      </c>
      <c r="BP102">
        <f>IF(AND(A_kon_H1!BM102=0,A_kon_H1!BN102=1),1,0)*BP$2</f>
        <v>0</v>
      </c>
      <c r="BQ102">
        <f>IF(AND(A_kon_H1!BN102=0,A_kon_H1!BO102=1),1,0)*BQ$2</f>
        <v>0</v>
      </c>
      <c r="BR102">
        <f>IF(AND(A_kon_H1!BO102=0,A_kon_H1!BP102=1),1,0)*BR$2</f>
        <v>0</v>
      </c>
      <c r="BS102">
        <f>IF(AND(A_kon_H1!BP102=0,A_kon_H1!BQ102=1),1,0)*BS$2</f>
        <v>0</v>
      </c>
      <c r="BT102">
        <f>IF(AND(A_kon_H1!BQ102=0,A_kon_H1!BR102=1),1,0)*BT$2</f>
        <v>0</v>
      </c>
      <c r="BU102">
        <f>IF(AND(A_kon_H1!BR102=0,A_kon_H1!BS102=1),1,0)*BU$2</f>
        <v>0</v>
      </c>
      <c r="BV102">
        <f>IF(AND(A_kon_H1!BS102=0,A_kon_H1!BT102=1),1,0)*BV$2</f>
        <v>0</v>
      </c>
      <c r="BW102">
        <f>IF(AND(A_kon_H1!BT102=0,A_kon_H1!BU102=1),1,0)*BW$2</f>
        <v>0</v>
      </c>
      <c r="BX102">
        <f>IF(AND(A_kon_H1!BU102=0,A_kon_H1!BV102=1),1,0)*BX$2</f>
        <v>0</v>
      </c>
      <c r="BY102">
        <f>IF(AND(A_kon_H1!BV102=0,A_kon_H1!BW102=1),1,0)*BY$2</f>
        <v>0</v>
      </c>
      <c r="BZ102">
        <f>IF(AND(A_kon_H1!BW102=0,A_kon_H1!BX102=1),1,0)*BZ$2</f>
        <v>0</v>
      </c>
      <c r="CA102">
        <f>IF(AND(A_kon_H1!BX102=0,A_kon_H1!BY102=1),1,0)*CA$2</f>
        <v>0</v>
      </c>
      <c r="CB102">
        <f>IF(AND(A_kon_H1!BY102=0,A_kon_H1!BZ102=1),1,0)*CB$2</f>
        <v>0</v>
      </c>
      <c r="CC102">
        <f>IF(AND(A_kon_H1!BZ102=0,A_kon_H1!CA102=1),1,0)*CC$2</f>
        <v>0</v>
      </c>
      <c r="CD102">
        <f>IF(AND(A_kon_H1!CA102=0,A_kon_H1!CB102=1),1,0)*CD$2</f>
        <v>0</v>
      </c>
      <c r="CE102">
        <f>IF(AND(A_kon_H1!CB102=0,A_kon_H1!CC102=1),1,0)*CE$2</f>
        <v>0</v>
      </c>
      <c r="CF102">
        <f>IF(AND(A_kon_H1!CC102=0,A_kon_H1!CD102=1),1,0)*CF$2</f>
        <v>0</v>
      </c>
      <c r="CG102">
        <f>IF(AND(A_kon_H1!CD102=0,A_kon_H1!CE102=1),1,0)*CG$2</f>
        <v>0</v>
      </c>
      <c r="CH102">
        <f>IF(AND(A_kon_H1!CE102=0,A_kon_H1!CF102=1),1,0)*CH$2</f>
        <v>0</v>
      </c>
      <c r="CI102">
        <f>IF(AND(A_kon_H1!CF102=0,A_kon_H1!CG102=1),1,0)*CI$2</f>
        <v>0</v>
      </c>
      <c r="CJ102">
        <f>IF(AND(A_kon_H1!CG102=0,A_kon_H1!CH102=1),1,0)*CJ$2</f>
        <v>0</v>
      </c>
      <c r="CK102">
        <f>IF(AND(A_kon_H1!CH102=0,A_kon_H1!CI102=1),1,0)*CK$2</f>
        <v>0</v>
      </c>
      <c r="CL102">
        <f>IF(AND(A_kon_H1!CI102=0,A_kon_H1!CJ102=1),1,0)*CL$2</f>
        <v>0</v>
      </c>
      <c r="CM102">
        <f>IF(AND(A_kon_H1!CJ102=0,A_kon_H1!CK102=1),1,0)*CM$2</f>
        <v>0</v>
      </c>
      <c r="CN102">
        <f>IF(AND(A_kon_H1!CK102=0,A_kon_H1!CL102=1),1,0)*CN$2</f>
        <v>0</v>
      </c>
      <c r="CO102">
        <f>IF(AND(A_kon_H1!CL102=0,A_kon_H1!CM102=1),1,0)*CO$2</f>
        <v>0</v>
      </c>
      <c r="CP102">
        <f>IF(AND(A_kon_H1!CM102=0,A_kon_H1!CN102=1),1,0)*CP$2</f>
        <v>0</v>
      </c>
      <c r="CQ102">
        <f>IF(AND(A_kon_H1!CN102=0,A_kon_H1!CO102=1),1,0)*CQ$2</f>
        <v>0</v>
      </c>
      <c r="CR102">
        <f>IF(AND(A_kon_H1!CO102=0,A_kon_H1!CP102=1),1,0)*CR$2</f>
        <v>0</v>
      </c>
      <c r="CS102">
        <f>IF(AND(A_kon_H1!CP102=0,A_kon_H1!CQ102=1),1,0)*CS$2</f>
        <v>0</v>
      </c>
      <c r="CT102">
        <f>IF(AND(A_kon_H1!CQ102=0,A_kon_H1!CR102=1),1,0)*CT$2</f>
        <v>0</v>
      </c>
      <c r="CU102">
        <f>IF(AND(A_kon_H1!CR102=0,A_kon_H1!CS102=1),1,0)*CU$2</f>
        <v>0</v>
      </c>
      <c r="CV102">
        <f>IF(AND(A_kon_H1!CS102=0,A_kon_H1!CT102=1),1,0)*CV$2</f>
        <v>0</v>
      </c>
      <c r="CW102">
        <f>IF(AND(A_kon_H1!CT102=0,A_kon_H1!CU102=1),1,0)*CW$2</f>
        <v>0</v>
      </c>
      <c r="CX102">
        <f>IF(AND(A_kon_H1!CU102=0,A_kon_H1!CV102=1),1,0)*CX$2</f>
        <v>0</v>
      </c>
      <c r="CY102">
        <f>IF(AND(A_kon_H1!CV102=0,A_kon_H1!CW102=1),1,0)*CY$2</f>
        <v>0</v>
      </c>
      <c r="CZ102">
        <f>IF(AND(A_kon_H1!CW102=0,A_kon_H1!CX102=1),1,0)*CZ$2</f>
        <v>0</v>
      </c>
    </row>
  </sheetData>
  <mergeCells count="1">
    <mergeCell ref="D1:AY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Y105"/>
  <sheetViews>
    <sheetView workbookViewId="0"/>
  </sheetViews>
  <sheetFormatPr baseColWidth="10" defaultRowHeight="15" x14ac:dyDescent="0.25"/>
  <cols>
    <col min="1" max="1" width="6.5703125" bestFit="1" customWidth="1"/>
    <col min="2" max="2" width="9.140625" bestFit="1" customWidth="1"/>
    <col min="3" max="3" width="2.85546875" bestFit="1" customWidth="1"/>
    <col min="4" max="4" width="13.5703125" bestFit="1" customWidth="1"/>
    <col min="5" max="5" width="12" bestFit="1" customWidth="1"/>
  </cols>
  <sheetData>
    <row r="1" spans="1:103" x14ac:dyDescent="0.25">
      <c r="A1" t="s">
        <v>1</v>
      </c>
      <c r="B1">
        <f>'Ein-_Ausgabe'!C6</f>
        <v>5</v>
      </c>
      <c r="D1" s="101" t="s">
        <v>74</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103" x14ac:dyDescent="0.25">
      <c r="A2" s="49" t="s">
        <v>52</v>
      </c>
      <c r="B2" s="1">
        <f>'Ein-_Ausgabe'!C11</f>
        <v>556400</v>
      </c>
      <c r="C2" s="1"/>
      <c r="D2" s="64" t="s">
        <v>66</v>
      </c>
    </row>
    <row r="4" spans="1:103" ht="18" x14ac:dyDescent="0.35">
      <c r="C4" s="46" t="s">
        <v>27</v>
      </c>
      <c r="D4">
        <f t="array" ref="D4:CY4">TRANSPOSE('Ein-_Ausgabe'!B17:B116)</f>
        <v>478</v>
      </c>
      <c r="E4">
        <v>364.2</v>
      </c>
      <c r="F4">
        <v>295.89999999999998</v>
      </c>
      <c r="G4">
        <v>193.5</v>
      </c>
      <c r="H4">
        <v>102.4</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row>
    <row r="5" spans="1:103" x14ac:dyDescent="0.25">
      <c r="C5" s="35" t="s">
        <v>0</v>
      </c>
      <c r="D5">
        <f t="array" ref="D5:CY5">TRANSPOSE('Ein-_Ausgabe'!C17:C116)</f>
        <v>2900</v>
      </c>
      <c r="E5">
        <v>21100</v>
      </c>
      <c r="F5">
        <v>49800</v>
      </c>
      <c r="G5">
        <v>161100</v>
      </c>
      <c r="H5">
        <v>321500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row>
    <row r="6" spans="1:103" ht="18" x14ac:dyDescent="0.35">
      <c r="A6" s="33" t="s">
        <v>19</v>
      </c>
      <c r="B6" s="33" t="s">
        <v>4</v>
      </c>
    </row>
    <row r="7" spans="1:103" x14ac:dyDescent="0.25">
      <c r="A7" s="6">
        <f t="array" ref="A7:A105">K_BK_kon!C5:C103</f>
        <v>478</v>
      </c>
      <c r="B7" s="6">
        <f>SUM(D7:CY7)</f>
        <v>5.2120776419841844E-3</v>
      </c>
      <c r="D7">
        <f>IF(D$4&gt;=$A7,D$5/$B$2*(D$4/$D$4)^$B$1,0)</f>
        <v>5.2120776419841844E-3</v>
      </c>
      <c r="E7">
        <f t="shared" ref="D7:M16" si="0">IF(E$4&gt;=$A7,E$5/$B$2*(E$4/$D$4)^$B$1,0)</f>
        <v>0</v>
      </c>
      <c r="F7">
        <f t="shared" si="0"/>
        <v>0</v>
      </c>
      <c r="G7">
        <f t="shared" si="0"/>
        <v>0</v>
      </c>
      <c r="H7">
        <f t="shared" si="0"/>
        <v>0</v>
      </c>
      <c r="I7">
        <f t="shared" si="0"/>
        <v>0</v>
      </c>
      <c r="J7">
        <f t="shared" si="0"/>
        <v>0</v>
      </c>
      <c r="K7">
        <f t="shared" si="0"/>
        <v>0</v>
      </c>
      <c r="L7">
        <f t="shared" si="0"/>
        <v>0</v>
      </c>
      <c r="M7">
        <f t="shared" si="0"/>
        <v>0</v>
      </c>
      <c r="N7">
        <f t="shared" ref="N7:W16" si="1">IF(N$4&gt;=$A7,N$5/$B$2*(N$4/$D$4)^$B$1,0)</f>
        <v>0</v>
      </c>
      <c r="O7">
        <f t="shared" si="1"/>
        <v>0</v>
      </c>
      <c r="P7">
        <f t="shared" si="1"/>
        <v>0</v>
      </c>
      <c r="Q7">
        <f t="shared" si="1"/>
        <v>0</v>
      </c>
      <c r="R7">
        <f t="shared" si="1"/>
        <v>0</v>
      </c>
      <c r="S7">
        <f t="shared" si="1"/>
        <v>0</v>
      </c>
      <c r="T7">
        <f t="shared" si="1"/>
        <v>0</v>
      </c>
      <c r="U7">
        <f t="shared" si="1"/>
        <v>0</v>
      </c>
      <c r="V7">
        <f t="shared" si="1"/>
        <v>0</v>
      </c>
      <c r="W7">
        <f t="shared" si="1"/>
        <v>0</v>
      </c>
      <c r="X7">
        <f t="shared" ref="X7:AG16" si="2">IF(X$4&gt;=$A7,X$5/$B$2*(X$4/$D$4)^$B$1,0)</f>
        <v>0</v>
      </c>
      <c r="Y7">
        <f t="shared" si="2"/>
        <v>0</v>
      </c>
      <c r="Z7">
        <f t="shared" si="2"/>
        <v>0</v>
      </c>
      <c r="AA7">
        <f t="shared" si="2"/>
        <v>0</v>
      </c>
      <c r="AB7">
        <f t="shared" si="2"/>
        <v>0</v>
      </c>
      <c r="AC7">
        <f t="shared" si="2"/>
        <v>0</v>
      </c>
      <c r="AD7">
        <f t="shared" si="2"/>
        <v>0</v>
      </c>
      <c r="AE7">
        <f t="shared" si="2"/>
        <v>0</v>
      </c>
      <c r="AF7">
        <f t="shared" si="2"/>
        <v>0</v>
      </c>
      <c r="AG7">
        <f t="shared" si="2"/>
        <v>0</v>
      </c>
      <c r="AH7">
        <f t="shared" ref="AH7:AQ16" si="3">IF(AH$4&gt;=$A7,AH$5/$B$2*(AH$4/$D$4)^$B$1,0)</f>
        <v>0</v>
      </c>
      <c r="AI7">
        <f t="shared" si="3"/>
        <v>0</v>
      </c>
      <c r="AJ7">
        <f t="shared" si="3"/>
        <v>0</v>
      </c>
      <c r="AK7">
        <f t="shared" si="3"/>
        <v>0</v>
      </c>
      <c r="AL7">
        <f t="shared" si="3"/>
        <v>0</v>
      </c>
      <c r="AM7">
        <f t="shared" si="3"/>
        <v>0</v>
      </c>
      <c r="AN7">
        <f t="shared" si="3"/>
        <v>0</v>
      </c>
      <c r="AO7">
        <f t="shared" si="3"/>
        <v>0</v>
      </c>
      <c r="AP7">
        <f t="shared" si="3"/>
        <v>0</v>
      </c>
      <c r="AQ7">
        <f t="shared" si="3"/>
        <v>0</v>
      </c>
      <c r="AR7">
        <f t="shared" ref="AR7:BA16" si="4">IF(AR$4&gt;=$A7,AR$5/$B$2*(AR$4/$D$4)^$B$1,0)</f>
        <v>0</v>
      </c>
      <c r="AS7">
        <f t="shared" si="4"/>
        <v>0</v>
      </c>
      <c r="AT7">
        <f t="shared" si="4"/>
        <v>0</v>
      </c>
      <c r="AU7">
        <f t="shared" si="4"/>
        <v>0</v>
      </c>
      <c r="AV7">
        <f t="shared" si="4"/>
        <v>0</v>
      </c>
      <c r="AW7">
        <f t="shared" si="4"/>
        <v>0</v>
      </c>
      <c r="AX7">
        <f t="shared" si="4"/>
        <v>0</v>
      </c>
      <c r="AY7">
        <f t="shared" si="4"/>
        <v>0</v>
      </c>
      <c r="AZ7">
        <f t="shared" si="4"/>
        <v>0</v>
      </c>
      <c r="BA7">
        <f t="shared" si="4"/>
        <v>0</v>
      </c>
      <c r="BB7">
        <f t="shared" ref="BB7:BK16" si="5">IF(BB$4&gt;=$A7,BB$5/$B$2*(BB$4/$D$4)^$B$1,0)</f>
        <v>0</v>
      </c>
      <c r="BC7">
        <f t="shared" si="5"/>
        <v>0</v>
      </c>
      <c r="BD7">
        <f t="shared" si="5"/>
        <v>0</v>
      </c>
      <c r="BE7">
        <f t="shared" si="5"/>
        <v>0</v>
      </c>
      <c r="BF7">
        <f t="shared" si="5"/>
        <v>0</v>
      </c>
      <c r="BG7">
        <f t="shared" si="5"/>
        <v>0</v>
      </c>
      <c r="BH7">
        <f t="shared" si="5"/>
        <v>0</v>
      </c>
      <c r="BI7">
        <f t="shared" si="5"/>
        <v>0</v>
      </c>
      <c r="BJ7">
        <f t="shared" si="5"/>
        <v>0</v>
      </c>
      <c r="BK7">
        <f t="shared" si="5"/>
        <v>0</v>
      </c>
      <c r="BL7">
        <f t="shared" ref="BL7:BU16" si="6">IF(BL$4&gt;=$A7,BL$5/$B$2*(BL$4/$D$4)^$B$1,0)</f>
        <v>0</v>
      </c>
      <c r="BM7">
        <f t="shared" si="6"/>
        <v>0</v>
      </c>
      <c r="BN7">
        <f t="shared" si="6"/>
        <v>0</v>
      </c>
      <c r="BO7">
        <f t="shared" si="6"/>
        <v>0</v>
      </c>
      <c r="BP7">
        <f t="shared" si="6"/>
        <v>0</v>
      </c>
      <c r="BQ7">
        <f t="shared" si="6"/>
        <v>0</v>
      </c>
      <c r="BR7">
        <f t="shared" si="6"/>
        <v>0</v>
      </c>
      <c r="BS7">
        <f t="shared" si="6"/>
        <v>0</v>
      </c>
      <c r="BT7">
        <f t="shared" si="6"/>
        <v>0</v>
      </c>
      <c r="BU7">
        <f t="shared" si="6"/>
        <v>0</v>
      </c>
      <c r="BV7">
        <f t="shared" ref="BV7:CE16" si="7">IF(BV$4&gt;=$A7,BV$5/$B$2*(BV$4/$D$4)^$B$1,0)</f>
        <v>0</v>
      </c>
      <c r="BW7">
        <f t="shared" si="7"/>
        <v>0</v>
      </c>
      <c r="BX7">
        <f t="shared" si="7"/>
        <v>0</v>
      </c>
      <c r="BY7">
        <f t="shared" si="7"/>
        <v>0</v>
      </c>
      <c r="BZ7">
        <f t="shared" si="7"/>
        <v>0</v>
      </c>
      <c r="CA7">
        <f t="shared" si="7"/>
        <v>0</v>
      </c>
      <c r="CB7">
        <f t="shared" si="7"/>
        <v>0</v>
      </c>
      <c r="CC7">
        <f t="shared" si="7"/>
        <v>0</v>
      </c>
      <c r="CD7">
        <f t="shared" si="7"/>
        <v>0</v>
      </c>
      <c r="CE7">
        <f t="shared" si="7"/>
        <v>0</v>
      </c>
      <c r="CF7">
        <f t="shared" ref="CF7:CO16" si="8">IF(CF$4&gt;=$A7,CF$5/$B$2*(CF$4/$D$4)^$B$1,0)</f>
        <v>0</v>
      </c>
      <c r="CG7">
        <f t="shared" si="8"/>
        <v>0</v>
      </c>
      <c r="CH7">
        <f t="shared" si="8"/>
        <v>0</v>
      </c>
      <c r="CI7">
        <f t="shared" si="8"/>
        <v>0</v>
      </c>
      <c r="CJ7">
        <f t="shared" si="8"/>
        <v>0</v>
      </c>
      <c r="CK7">
        <f t="shared" si="8"/>
        <v>0</v>
      </c>
      <c r="CL7">
        <f t="shared" si="8"/>
        <v>0</v>
      </c>
      <c r="CM7">
        <f t="shared" si="8"/>
        <v>0</v>
      </c>
      <c r="CN7">
        <f t="shared" si="8"/>
        <v>0</v>
      </c>
      <c r="CO7">
        <f t="shared" si="8"/>
        <v>0</v>
      </c>
      <c r="CP7">
        <f t="shared" ref="CP7:CY16" si="9">IF(CP$4&gt;=$A7,CP$5/$B$2*(CP$4/$D$4)^$B$1,0)</f>
        <v>0</v>
      </c>
      <c r="CQ7">
        <f t="shared" si="9"/>
        <v>0</v>
      </c>
      <c r="CR7">
        <f t="shared" si="9"/>
        <v>0</v>
      </c>
      <c r="CS7">
        <f t="shared" si="9"/>
        <v>0</v>
      </c>
      <c r="CT7">
        <f t="shared" si="9"/>
        <v>0</v>
      </c>
      <c r="CU7">
        <f t="shared" si="9"/>
        <v>0</v>
      </c>
      <c r="CV7">
        <f t="shared" si="9"/>
        <v>0</v>
      </c>
      <c r="CW7">
        <f t="shared" si="9"/>
        <v>0</v>
      </c>
      <c r="CX7">
        <f t="shared" si="9"/>
        <v>0</v>
      </c>
      <c r="CY7">
        <f t="shared" si="9"/>
        <v>0</v>
      </c>
    </row>
    <row r="8" spans="1:103" x14ac:dyDescent="0.25">
      <c r="A8" s="6">
        <v>214.67045617561223</v>
      </c>
      <c r="B8" s="6">
        <f t="shared" ref="B8:B71" si="10">SUM(D8:CY8)</f>
        <v>2.3086070419822521E-2</v>
      </c>
      <c r="D8">
        <f t="shared" si="0"/>
        <v>5.2120776419841844E-3</v>
      </c>
      <c r="E8">
        <f t="shared" si="0"/>
        <v>9.7376813356361211E-3</v>
      </c>
      <c r="F8">
        <f t="shared" si="0"/>
        <v>8.1363114422022161E-3</v>
      </c>
      <c r="G8">
        <f t="shared" si="0"/>
        <v>0</v>
      </c>
      <c r="H8">
        <f t="shared" si="0"/>
        <v>0</v>
      </c>
      <c r="I8">
        <f t="shared" si="0"/>
        <v>0</v>
      </c>
      <c r="J8">
        <f t="shared" si="0"/>
        <v>0</v>
      </c>
      <c r="K8">
        <f t="shared" si="0"/>
        <v>0</v>
      </c>
      <c r="L8">
        <f t="shared" si="0"/>
        <v>0</v>
      </c>
      <c r="M8">
        <f t="shared" si="0"/>
        <v>0</v>
      </c>
      <c r="N8">
        <f t="shared" si="1"/>
        <v>0</v>
      </c>
      <c r="O8">
        <f t="shared" si="1"/>
        <v>0</v>
      </c>
      <c r="P8">
        <f t="shared" si="1"/>
        <v>0</v>
      </c>
      <c r="Q8">
        <f t="shared" si="1"/>
        <v>0</v>
      </c>
      <c r="R8">
        <f t="shared" si="1"/>
        <v>0</v>
      </c>
      <c r="S8">
        <f t="shared" si="1"/>
        <v>0</v>
      </c>
      <c r="T8">
        <f t="shared" si="1"/>
        <v>0</v>
      </c>
      <c r="U8">
        <f t="shared" si="1"/>
        <v>0</v>
      </c>
      <c r="V8">
        <f t="shared" si="1"/>
        <v>0</v>
      </c>
      <c r="W8">
        <f t="shared" si="1"/>
        <v>0</v>
      </c>
      <c r="X8">
        <f t="shared" si="2"/>
        <v>0</v>
      </c>
      <c r="Y8">
        <f t="shared" si="2"/>
        <v>0</v>
      </c>
      <c r="Z8">
        <f t="shared" si="2"/>
        <v>0</v>
      </c>
      <c r="AA8">
        <f t="shared" si="2"/>
        <v>0</v>
      </c>
      <c r="AB8">
        <f t="shared" si="2"/>
        <v>0</v>
      </c>
      <c r="AC8">
        <f t="shared" si="2"/>
        <v>0</v>
      </c>
      <c r="AD8">
        <f t="shared" si="2"/>
        <v>0</v>
      </c>
      <c r="AE8">
        <f t="shared" si="2"/>
        <v>0</v>
      </c>
      <c r="AF8">
        <f t="shared" si="2"/>
        <v>0</v>
      </c>
      <c r="AG8">
        <f t="shared" si="2"/>
        <v>0</v>
      </c>
      <c r="AH8">
        <f t="shared" si="3"/>
        <v>0</v>
      </c>
      <c r="AI8">
        <f t="shared" si="3"/>
        <v>0</v>
      </c>
      <c r="AJ8">
        <f t="shared" si="3"/>
        <v>0</v>
      </c>
      <c r="AK8">
        <f t="shared" si="3"/>
        <v>0</v>
      </c>
      <c r="AL8">
        <f t="shared" si="3"/>
        <v>0</v>
      </c>
      <c r="AM8">
        <f t="shared" si="3"/>
        <v>0</v>
      </c>
      <c r="AN8">
        <f t="shared" si="3"/>
        <v>0</v>
      </c>
      <c r="AO8">
        <f t="shared" si="3"/>
        <v>0</v>
      </c>
      <c r="AP8">
        <f t="shared" si="3"/>
        <v>0</v>
      </c>
      <c r="AQ8">
        <f t="shared" si="3"/>
        <v>0</v>
      </c>
      <c r="AR8">
        <f t="shared" si="4"/>
        <v>0</v>
      </c>
      <c r="AS8">
        <f t="shared" si="4"/>
        <v>0</v>
      </c>
      <c r="AT8">
        <f t="shared" si="4"/>
        <v>0</v>
      </c>
      <c r="AU8">
        <f t="shared" si="4"/>
        <v>0</v>
      </c>
      <c r="AV8">
        <f t="shared" si="4"/>
        <v>0</v>
      </c>
      <c r="AW8">
        <f t="shared" si="4"/>
        <v>0</v>
      </c>
      <c r="AX8">
        <f t="shared" si="4"/>
        <v>0</v>
      </c>
      <c r="AY8">
        <f t="shared" si="4"/>
        <v>0</v>
      </c>
      <c r="AZ8">
        <f t="shared" si="4"/>
        <v>0</v>
      </c>
      <c r="BA8">
        <f t="shared" si="4"/>
        <v>0</v>
      </c>
      <c r="BB8">
        <f t="shared" si="5"/>
        <v>0</v>
      </c>
      <c r="BC8">
        <f t="shared" si="5"/>
        <v>0</v>
      </c>
      <c r="BD8">
        <f t="shared" si="5"/>
        <v>0</v>
      </c>
      <c r="BE8">
        <f t="shared" si="5"/>
        <v>0</v>
      </c>
      <c r="BF8">
        <f t="shared" si="5"/>
        <v>0</v>
      </c>
      <c r="BG8">
        <f t="shared" si="5"/>
        <v>0</v>
      </c>
      <c r="BH8">
        <f t="shared" si="5"/>
        <v>0</v>
      </c>
      <c r="BI8">
        <f t="shared" si="5"/>
        <v>0</v>
      </c>
      <c r="BJ8">
        <f t="shared" si="5"/>
        <v>0</v>
      </c>
      <c r="BK8">
        <f t="shared" si="5"/>
        <v>0</v>
      </c>
      <c r="BL8">
        <f t="shared" si="6"/>
        <v>0</v>
      </c>
      <c r="BM8">
        <f t="shared" si="6"/>
        <v>0</v>
      </c>
      <c r="BN8">
        <f t="shared" si="6"/>
        <v>0</v>
      </c>
      <c r="BO8">
        <f t="shared" si="6"/>
        <v>0</v>
      </c>
      <c r="BP8">
        <f t="shared" si="6"/>
        <v>0</v>
      </c>
      <c r="BQ8">
        <f t="shared" si="6"/>
        <v>0</v>
      </c>
      <c r="BR8">
        <f t="shared" si="6"/>
        <v>0</v>
      </c>
      <c r="BS8">
        <f t="shared" si="6"/>
        <v>0</v>
      </c>
      <c r="BT8">
        <f t="shared" si="6"/>
        <v>0</v>
      </c>
      <c r="BU8">
        <f t="shared" si="6"/>
        <v>0</v>
      </c>
      <c r="BV8">
        <f t="shared" si="7"/>
        <v>0</v>
      </c>
      <c r="BW8">
        <f t="shared" si="7"/>
        <v>0</v>
      </c>
      <c r="BX8">
        <f t="shared" si="7"/>
        <v>0</v>
      </c>
      <c r="BY8">
        <f t="shared" si="7"/>
        <v>0</v>
      </c>
      <c r="BZ8">
        <f t="shared" si="7"/>
        <v>0</v>
      </c>
      <c r="CA8">
        <f t="shared" si="7"/>
        <v>0</v>
      </c>
      <c r="CB8">
        <f t="shared" si="7"/>
        <v>0</v>
      </c>
      <c r="CC8">
        <f t="shared" si="7"/>
        <v>0</v>
      </c>
      <c r="CD8">
        <f t="shared" si="7"/>
        <v>0</v>
      </c>
      <c r="CE8">
        <f t="shared" si="7"/>
        <v>0</v>
      </c>
      <c r="CF8">
        <f t="shared" si="8"/>
        <v>0</v>
      </c>
      <c r="CG8">
        <f t="shared" si="8"/>
        <v>0</v>
      </c>
      <c r="CH8">
        <f t="shared" si="8"/>
        <v>0</v>
      </c>
      <c r="CI8">
        <f t="shared" si="8"/>
        <v>0</v>
      </c>
      <c r="CJ8">
        <f t="shared" si="8"/>
        <v>0</v>
      </c>
      <c r="CK8">
        <f t="shared" si="8"/>
        <v>0</v>
      </c>
      <c r="CL8">
        <f t="shared" si="8"/>
        <v>0</v>
      </c>
      <c r="CM8">
        <f t="shared" si="8"/>
        <v>0</v>
      </c>
      <c r="CN8">
        <f t="shared" si="8"/>
        <v>0</v>
      </c>
      <c r="CO8">
        <f t="shared" si="8"/>
        <v>0</v>
      </c>
      <c r="CP8">
        <f t="shared" si="9"/>
        <v>0</v>
      </c>
      <c r="CQ8">
        <f t="shared" si="9"/>
        <v>0</v>
      </c>
      <c r="CR8">
        <f t="shared" si="9"/>
        <v>0</v>
      </c>
      <c r="CS8">
        <f t="shared" si="9"/>
        <v>0</v>
      </c>
      <c r="CT8">
        <f t="shared" si="9"/>
        <v>0</v>
      </c>
      <c r="CU8">
        <f t="shared" si="9"/>
        <v>0</v>
      </c>
      <c r="CV8">
        <f t="shared" si="9"/>
        <v>0</v>
      </c>
      <c r="CW8">
        <f t="shared" si="9"/>
        <v>0</v>
      </c>
      <c r="CX8">
        <f t="shared" si="9"/>
        <v>0</v>
      </c>
      <c r="CY8">
        <f t="shared" si="9"/>
        <v>0</v>
      </c>
    </row>
    <row r="9" spans="1:103" x14ac:dyDescent="0.25">
      <c r="A9" s="6">
        <v>107.33522808780612</v>
      </c>
      <c r="B9" s="6">
        <f t="shared" si="10"/>
        <v>2.623362871858189E-2</v>
      </c>
      <c r="D9">
        <f t="shared" si="0"/>
        <v>5.2120776419841844E-3</v>
      </c>
      <c r="E9">
        <f t="shared" si="0"/>
        <v>9.7376813356361211E-3</v>
      </c>
      <c r="F9">
        <f t="shared" si="0"/>
        <v>8.1363114422022161E-3</v>
      </c>
      <c r="G9">
        <f t="shared" si="0"/>
        <v>3.1475582987593714E-3</v>
      </c>
      <c r="H9">
        <f t="shared" si="0"/>
        <v>0</v>
      </c>
      <c r="I9">
        <f t="shared" si="0"/>
        <v>0</v>
      </c>
      <c r="J9">
        <f t="shared" si="0"/>
        <v>0</v>
      </c>
      <c r="K9">
        <f t="shared" si="0"/>
        <v>0</v>
      </c>
      <c r="L9">
        <f t="shared" si="0"/>
        <v>0</v>
      </c>
      <c r="M9">
        <f t="shared" si="0"/>
        <v>0</v>
      </c>
      <c r="N9">
        <f t="shared" si="1"/>
        <v>0</v>
      </c>
      <c r="O9">
        <f t="shared" si="1"/>
        <v>0</v>
      </c>
      <c r="P9">
        <f t="shared" si="1"/>
        <v>0</v>
      </c>
      <c r="Q9">
        <f t="shared" si="1"/>
        <v>0</v>
      </c>
      <c r="R9">
        <f t="shared" si="1"/>
        <v>0</v>
      </c>
      <c r="S9">
        <f t="shared" si="1"/>
        <v>0</v>
      </c>
      <c r="T9">
        <f t="shared" si="1"/>
        <v>0</v>
      </c>
      <c r="U9">
        <f t="shared" si="1"/>
        <v>0</v>
      </c>
      <c r="V9">
        <f t="shared" si="1"/>
        <v>0</v>
      </c>
      <c r="W9">
        <f t="shared" si="1"/>
        <v>0</v>
      </c>
      <c r="X9">
        <f t="shared" si="2"/>
        <v>0</v>
      </c>
      <c r="Y9">
        <f t="shared" si="2"/>
        <v>0</v>
      </c>
      <c r="Z9">
        <f t="shared" si="2"/>
        <v>0</v>
      </c>
      <c r="AA9">
        <f t="shared" si="2"/>
        <v>0</v>
      </c>
      <c r="AB9">
        <f t="shared" si="2"/>
        <v>0</v>
      </c>
      <c r="AC9">
        <f t="shared" si="2"/>
        <v>0</v>
      </c>
      <c r="AD9">
        <f t="shared" si="2"/>
        <v>0</v>
      </c>
      <c r="AE9">
        <f t="shared" si="2"/>
        <v>0</v>
      </c>
      <c r="AF9">
        <f t="shared" si="2"/>
        <v>0</v>
      </c>
      <c r="AG9">
        <f t="shared" si="2"/>
        <v>0</v>
      </c>
      <c r="AH9">
        <f t="shared" si="3"/>
        <v>0</v>
      </c>
      <c r="AI9">
        <f t="shared" si="3"/>
        <v>0</v>
      </c>
      <c r="AJ9">
        <f t="shared" si="3"/>
        <v>0</v>
      </c>
      <c r="AK9">
        <f t="shared" si="3"/>
        <v>0</v>
      </c>
      <c r="AL9">
        <f t="shared" si="3"/>
        <v>0</v>
      </c>
      <c r="AM9">
        <f t="shared" si="3"/>
        <v>0</v>
      </c>
      <c r="AN9">
        <f t="shared" si="3"/>
        <v>0</v>
      </c>
      <c r="AO9">
        <f t="shared" si="3"/>
        <v>0</v>
      </c>
      <c r="AP9">
        <f t="shared" si="3"/>
        <v>0</v>
      </c>
      <c r="AQ9">
        <f t="shared" si="3"/>
        <v>0</v>
      </c>
      <c r="AR9">
        <f t="shared" si="4"/>
        <v>0</v>
      </c>
      <c r="AS9">
        <f t="shared" si="4"/>
        <v>0</v>
      </c>
      <c r="AT9">
        <f t="shared" si="4"/>
        <v>0</v>
      </c>
      <c r="AU9">
        <f t="shared" si="4"/>
        <v>0</v>
      </c>
      <c r="AV9">
        <f t="shared" si="4"/>
        <v>0</v>
      </c>
      <c r="AW9">
        <f t="shared" si="4"/>
        <v>0</v>
      </c>
      <c r="AX9">
        <f t="shared" si="4"/>
        <v>0</v>
      </c>
      <c r="AY9">
        <f t="shared" si="4"/>
        <v>0</v>
      </c>
      <c r="AZ9">
        <f t="shared" si="4"/>
        <v>0</v>
      </c>
      <c r="BA9">
        <f t="shared" si="4"/>
        <v>0</v>
      </c>
      <c r="BB9">
        <f t="shared" si="5"/>
        <v>0</v>
      </c>
      <c r="BC9">
        <f t="shared" si="5"/>
        <v>0</v>
      </c>
      <c r="BD9">
        <f t="shared" si="5"/>
        <v>0</v>
      </c>
      <c r="BE9">
        <f t="shared" si="5"/>
        <v>0</v>
      </c>
      <c r="BF9">
        <f t="shared" si="5"/>
        <v>0</v>
      </c>
      <c r="BG9">
        <f t="shared" si="5"/>
        <v>0</v>
      </c>
      <c r="BH9">
        <f t="shared" si="5"/>
        <v>0</v>
      </c>
      <c r="BI9">
        <f t="shared" si="5"/>
        <v>0</v>
      </c>
      <c r="BJ9">
        <f t="shared" si="5"/>
        <v>0</v>
      </c>
      <c r="BK9">
        <f t="shared" si="5"/>
        <v>0</v>
      </c>
      <c r="BL9">
        <f t="shared" si="6"/>
        <v>0</v>
      </c>
      <c r="BM9">
        <f t="shared" si="6"/>
        <v>0</v>
      </c>
      <c r="BN9">
        <f t="shared" si="6"/>
        <v>0</v>
      </c>
      <c r="BO9">
        <f t="shared" si="6"/>
        <v>0</v>
      </c>
      <c r="BP9">
        <f t="shared" si="6"/>
        <v>0</v>
      </c>
      <c r="BQ9">
        <f t="shared" si="6"/>
        <v>0</v>
      </c>
      <c r="BR9">
        <f t="shared" si="6"/>
        <v>0</v>
      </c>
      <c r="BS9">
        <f t="shared" si="6"/>
        <v>0</v>
      </c>
      <c r="BT9">
        <f t="shared" si="6"/>
        <v>0</v>
      </c>
      <c r="BU9">
        <f t="shared" si="6"/>
        <v>0</v>
      </c>
      <c r="BV9">
        <f t="shared" si="7"/>
        <v>0</v>
      </c>
      <c r="BW9">
        <f t="shared" si="7"/>
        <v>0</v>
      </c>
      <c r="BX9">
        <f t="shared" si="7"/>
        <v>0</v>
      </c>
      <c r="BY9">
        <f t="shared" si="7"/>
        <v>0</v>
      </c>
      <c r="BZ9">
        <f t="shared" si="7"/>
        <v>0</v>
      </c>
      <c r="CA9">
        <f t="shared" si="7"/>
        <v>0</v>
      </c>
      <c r="CB9">
        <f t="shared" si="7"/>
        <v>0</v>
      </c>
      <c r="CC9">
        <f t="shared" si="7"/>
        <v>0</v>
      </c>
      <c r="CD9">
        <f t="shared" si="7"/>
        <v>0</v>
      </c>
      <c r="CE9">
        <f t="shared" si="7"/>
        <v>0</v>
      </c>
      <c r="CF9">
        <f t="shared" si="8"/>
        <v>0</v>
      </c>
      <c r="CG9">
        <f t="shared" si="8"/>
        <v>0</v>
      </c>
      <c r="CH9">
        <f t="shared" si="8"/>
        <v>0</v>
      </c>
      <c r="CI9">
        <f t="shared" si="8"/>
        <v>0</v>
      </c>
      <c r="CJ9">
        <f t="shared" si="8"/>
        <v>0</v>
      </c>
      <c r="CK9">
        <f t="shared" si="8"/>
        <v>0</v>
      </c>
      <c r="CL9">
        <f t="shared" si="8"/>
        <v>0</v>
      </c>
      <c r="CM9">
        <f t="shared" si="8"/>
        <v>0</v>
      </c>
      <c r="CN9">
        <f t="shared" si="8"/>
        <v>0</v>
      </c>
      <c r="CO9">
        <f t="shared" si="8"/>
        <v>0</v>
      </c>
      <c r="CP9">
        <f t="shared" si="9"/>
        <v>0</v>
      </c>
      <c r="CQ9">
        <f t="shared" si="9"/>
        <v>0</v>
      </c>
      <c r="CR9">
        <f t="shared" si="9"/>
        <v>0</v>
      </c>
      <c r="CS9">
        <f t="shared" si="9"/>
        <v>0</v>
      </c>
      <c r="CT9">
        <f t="shared" si="9"/>
        <v>0</v>
      </c>
      <c r="CU9">
        <f t="shared" si="9"/>
        <v>0</v>
      </c>
      <c r="CV9">
        <f t="shared" si="9"/>
        <v>0</v>
      </c>
      <c r="CW9">
        <f t="shared" si="9"/>
        <v>0</v>
      </c>
      <c r="CX9">
        <f t="shared" si="9"/>
        <v>0</v>
      </c>
      <c r="CY9">
        <f t="shared" si="9"/>
        <v>0</v>
      </c>
    </row>
    <row r="10" spans="1:103" x14ac:dyDescent="0.25">
      <c r="A10" s="6" t="str">
        <v xml:space="preserve"> </v>
      </c>
      <c r="B10" s="6"/>
    </row>
    <row r="11" spans="1:103" x14ac:dyDescent="0.25">
      <c r="A11" s="6">
        <v>214.67045617561223</v>
      </c>
      <c r="B11" s="6">
        <f t="shared" si="10"/>
        <v>2.3086070419822521E-2</v>
      </c>
      <c r="D11">
        <f t="shared" si="0"/>
        <v>5.2120776419841844E-3</v>
      </c>
      <c r="E11">
        <f t="shared" si="0"/>
        <v>9.7376813356361211E-3</v>
      </c>
      <c r="F11">
        <f t="shared" si="0"/>
        <v>8.1363114422022161E-3</v>
      </c>
      <c r="G11">
        <f t="shared" si="0"/>
        <v>0</v>
      </c>
      <c r="H11">
        <f t="shared" si="0"/>
        <v>0</v>
      </c>
      <c r="I11">
        <f t="shared" si="0"/>
        <v>0</v>
      </c>
      <c r="J11">
        <f t="shared" si="0"/>
        <v>0</v>
      </c>
      <c r="K11">
        <f t="shared" si="0"/>
        <v>0</v>
      </c>
      <c r="L11">
        <f t="shared" si="0"/>
        <v>0</v>
      </c>
      <c r="M11">
        <f t="shared" si="0"/>
        <v>0</v>
      </c>
      <c r="N11">
        <f t="shared" si="1"/>
        <v>0</v>
      </c>
      <c r="O11">
        <f t="shared" si="1"/>
        <v>0</v>
      </c>
      <c r="P11">
        <f t="shared" si="1"/>
        <v>0</v>
      </c>
      <c r="Q11">
        <f t="shared" si="1"/>
        <v>0</v>
      </c>
      <c r="R11">
        <f t="shared" si="1"/>
        <v>0</v>
      </c>
      <c r="S11">
        <f t="shared" si="1"/>
        <v>0</v>
      </c>
      <c r="T11">
        <f t="shared" si="1"/>
        <v>0</v>
      </c>
      <c r="U11">
        <f t="shared" si="1"/>
        <v>0</v>
      </c>
      <c r="V11">
        <f t="shared" si="1"/>
        <v>0</v>
      </c>
      <c r="W11">
        <f t="shared" si="1"/>
        <v>0</v>
      </c>
      <c r="X11">
        <f t="shared" si="2"/>
        <v>0</v>
      </c>
      <c r="Y11">
        <f t="shared" si="2"/>
        <v>0</v>
      </c>
      <c r="Z11">
        <f t="shared" si="2"/>
        <v>0</v>
      </c>
      <c r="AA11">
        <f t="shared" si="2"/>
        <v>0</v>
      </c>
      <c r="AB11">
        <f t="shared" si="2"/>
        <v>0</v>
      </c>
      <c r="AC11">
        <f t="shared" si="2"/>
        <v>0</v>
      </c>
      <c r="AD11">
        <f t="shared" si="2"/>
        <v>0</v>
      </c>
      <c r="AE11">
        <f t="shared" si="2"/>
        <v>0</v>
      </c>
      <c r="AF11">
        <f t="shared" si="2"/>
        <v>0</v>
      </c>
      <c r="AG11">
        <f t="shared" si="2"/>
        <v>0</v>
      </c>
      <c r="AH11">
        <f t="shared" si="3"/>
        <v>0</v>
      </c>
      <c r="AI11">
        <f t="shared" si="3"/>
        <v>0</v>
      </c>
      <c r="AJ11">
        <f t="shared" si="3"/>
        <v>0</v>
      </c>
      <c r="AK11">
        <f t="shared" si="3"/>
        <v>0</v>
      </c>
      <c r="AL11">
        <f t="shared" si="3"/>
        <v>0</v>
      </c>
      <c r="AM11">
        <f t="shared" si="3"/>
        <v>0</v>
      </c>
      <c r="AN11">
        <f t="shared" si="3"/>
        <v>0</v>
      </c>
      <c r="AO11">
        <f t="shared" si="3"/>
        <v>0</v>
      </c>
      <c r="AP11">
        <f t="shared" si="3"/>
        <v>0</v>
      </c>
      <c r="AQ11">
        <f t="shared" si="3"/>
        <v>0</v>
      </c>
      <c r="AR11">
        <f t="shared" si="4"/>
        <v>0</v>
      </c>
      <c r="AS11">
        <f t="shared" si="4"/>
        <v>0</v>
      </c>
      <c r="AT11">
        <f t="shared" si="4"/>
        <v>0</v>
      </c>
      <c r="AU11">
        <f t="shared" si="4"/>
        <v>0</v>
      </c>
      <c r="AV11">
        <f t="shared" si="4"/>
        <v>0</v>
      </c>
      <c r="AW11">
        <f t="shared" si="4"/>
        <v>0</v>
      </c>
      <c r="AX11">
        <f t="shared" si="4"/>
        <v>0</v>
      </c>
      <c r="AY11">
        <f t="shared" si="4"/>
        <v>0</v>
      </c>
      <c r="AZ11">
        <f t="shared" si="4"/>
        <v>0</v>
      </c>
      <c r="BA11">
        <f t="shared" si="4"/>
        <v>0</v>
      </c>
      <c r="BB11">
        <f t="shared" si="5"/>
        <v>0</v>
      </c>
      <c r="BC11">
        <f t="shared" si="5"/>
        <v>0</v>
      </c>
      <c r="BD11">
        <f t="shared" si="5"/>
        <v>0</v>
      </c>
      <c r="BE11">
        <f t="shared" si="5"/>
        <v>0</v>
      </c>
      <c r="BF11">
        <f t="shared" si="5"/>
        <v>0</v>
      </c>
      <c r="BG11">
        <f t="shared" si="5"/>
        <v>0</v>
      </c>
      <c r="BH11">
        <f t="shared" si="5"/>
        <v>0</v>
      </c>
      <c r="BI11">
        <f t="shared" si="5"/>
        <v>0</v>
      </c>
      <c r="BJ11">
        <f t="shared" si="5"/>
        <v>0</v>
      </c>
      <c r="BK11">
        <f t="shared" si="5"/>
        <v>0</v>
      </c>
      <c r="BL11">
        <f t="shared" si="6"/>
        <v>0</v>
      </c>
      <c r="BM11">
        <f t="shared" si="6"/>
        <v>0</v>
      </c>
      <c r="BN11">
        <f t="shared" si="6"/>
        <v>0</v>
      </c>
      <c r="BO11">
        <f t="shared" si="6"/>
        <v>0</v>
      </c>
      <c r="BP11">
        <f t="shared" si="6"/>
        <v>0</v>
      </c>
      <c r="BQ11">
        <f t="shared" si="6"/>
        <v>0</v>
      </c>
      <c r="BR11">
        <f t="shared" si="6"/>
        <v>0</v>
      </c>
      <c r="BS11">
        <f t="shared" si="6"/>
        <v>0</v>
      </c>
      <c r="BT11">
        <f t="shared" si="6"/>
        <v>0</v>
      </c>
      <c r="BU11">
        <f t="shared" si="6"/>
        <v>0</v>
      </c>
      <c r="BV11">
        <f t="shared" si="7"/>
        <v>0</v>
      </c>
      <c r="BW11">
        <f t="shared" si="7"/>
        <v>0</v>
      </c>
      <c r="BX11">
        <f t="shared" si="7"/>
        <v>0</v>
      </c>
      <c r="BY11">
        <f t="shared" si="7"/>
        <v>0</v>
      </c>
      <c r="BZ11">
        <f t="shared" si="7"/>
        <v>0</v>
      </c>
      <c r="CA11">
        <f t="shared" si="7"/>
        <v>0</v>
      </c>
      <c r="CB11">
        <f t="shared" si="7"/>
        <v>0</v>
      </c>
      <c r="CC11">
        <f t="shared" si="7"/>
        <v>0</v>
      </c>
      <c r="CD11">
        <f t="shared" si="7"/>
        <v>0</v>
      </c>
      <c r="CE11">
        <f t="shared" si="7"/>
        <v>0</v>
      </c>
      <c r="CF11">
        <f t="shared" si="8"/>
        <v>0</v>
      </c>
      <c r="CG11">
        <f t="shared" si="8"/>
        <v>0</v>
      </c>
      <c r="CH11">
        <f t="shared" si="8"/>
        <v>0</v>
      </c>
      <c r="CI11">
        <f t="shared" si="8"/>
        <v>0</v>
      </c>
      <c r="CJ11">
        <f t="shared" si="8"/>
        <v>0</v>
      </c>
      <c r="CK11">
        <f t="shared" si="8"/>
        <v>0</v>
      </c>
      <c r="CL11">
        <f t="shared" si="8"/>
        <v>0</v>
      </c>
      <c r="CM11">
        <f t="shared" si="8"/>
        <v>0</v>
      </c>
      <c r="CN11">
        <f t="shared" si="8"/>
        <v>0</v>
      </c>
      <c r="CO11">
        <f t="shared" si="8"/>
        <v>0</v>
      </c>
      <c r="CP11">
        <f t="shared" si="9"/>
        <v>0</v>
      </c>
      <c r="CQ11">
        <f t="shared" si="9"/>
        <v>0</v>
      </c>
      <c r="CR11">
        <f t="shared" si="9"/>
        <v>0</v>
      </c>
      <c r="CS11">
        <f t="shared" si="9"/>
        <v>0</v>
      </c>
      <c r="CT11">
        <f t="shared" si="9"/>
        <v>0</v>
      </c>
      <c r="CU11">
        <f t="shared" si="9"/>
        <v>0</v>
      </c>
      <c r="CV11">
        <f t="shared" si="9"/>
        <v>0</v>
      </c>
      <c r="CW11">
        <f t="shared" si="9"/>
        <v>0</v>
      </c>
      <c r="CX11">
        <f t="shared" si="9"/>
        <v>0</v>
      </c>
      <c r="CY11">
        <f t="shared" si="9"/>
        <v>0</v>
      </c>
    </row>
    <row r="12" spans="1:103" x14ac:dyDescent="0.25">
      <c r="A12" s="6">
        <v>151.79493528218498</v>
      </c>
      <c r="B12" s="6">
        <f t="shared" si="10"/>
        <v>2.623362871858189E-2</v>
      </c>
      <c r="D12">
        <f t="shared" si="0"/>
        <v>5.2120776419841844E-3</v>
      </c>
      <c r="E12">
        <f t="shared" si="0"/>
        <v>9.7376813356361211E-3</v>
      </c>
      <c r="F12">
        <f t="shared" si="0"/>
        <v>8.1363114422022161E-3</v>
      </c>
      <c r="G12">
        <f t="shared" si="0"/>
        <v>3.1475582987593714E-3</v>
      </c>
      <c r="H12">
        <f t="shared" si="0"/>
        <v>0</v>
      </c>
      <c r="I12">
        <f t="shared" si="0"/>
        <v>0</v>
      </c>
      <c r="J12">
        <f t="shared" si="0"/>
        <v>0</v>
      </c>
      <c r="K12">
        <f t="shared" si="0"/>
        <v>0</v>
      </c>
      <c r="L12">
        <f t="shared" si="0"/>
        <v>0</v>
      </c>
      <c r="M12">
        <f t="shared" si="0"/>
        <v>0</v>
      </c>
      <c r="N12">
        <f t="shared" si="1"/>
        <v>0</v>
      </c>
      <c r="O12">
        <f t="shared" si="1"/>
        <v>0</v>
      </c>
      <c r="P12">
        <f t="shared" si="1"/>
        <v>0</v>
      </c>
      <c r="Q12">
        <f t="shared" si="1"/>
        <v>0</v>
      </c>
      <c r="R12">
        <f t="shared" si="1"/>
        <v>0</v>
      </c>
      <c r="S12">
        <f t="shared" si="1"/>
        <v>0</v>
      </c>
      <c r="T12">
        <f t="shared" si="1"/>
        <v>0</v>
      </c>
      <c r="U12">
        <f t="shared" si="1"/>
        <v>0</v>
      </c>
      <c r="V12">
        <f t="shared" si="1"/>
        <v>0</v>
      </c>
      <c r="W12">
        <f t="shared" si="1"/>
        <v>0</v>
      </c>
      <c r="X12">
        <f t="shared" si="2"/>
        <v>0</v>
      </c>
      <c r="Y12">
        <f t="shared" si="2"/>
        <v>0</v>
      </c>
      <c r="Z12">
        <f t="shared" si="2"/>
        <v>0</v>
      </c>
      <c r="AA12">
        <f t="shared" si="2"/>
        <v>0</v>
      </c>
      <c r="AB12">
        <f t="shared" si="2"/>
        <v>0</v>
      </c>
      <c r="AC12">
        <f t="shared" si="2"/>
        <v>0</v>
      </c>
      <c r="AD12">
        <f t="shared" si="2"/>
        <v>0</v>
      </c>
      <c r="AE12">
        <f t="shared" si="2"/>
        <v>0</v>
      </c>
      <c r="AF12">
        <f t="shared" si="2"/>
        <v>0</v>
      </c>
      <c r="AG12">
        <f t="shared" si="2"/>
        <v>0</v>
      </c>
      <c r="AH12">
        <f t="shared" si="3"/>
        <v>0</v>
      </c>
      <c r="AI12">
        <f t="shared" si="3"/>
        <v>0</v>
      </c>
      <c r="AJ12">
        <f t="shared" si="3"/>
        <v>0</v>
      </c>
      <c r="AK12">
        <f t="shared" si="3"/>
        <v>0</v>
      </c>
      <c r="AL12">
        <f t="shared" si="3"/>
        <v>0</v>
      </c>
      <c r="AM12">
        <f t="shared" si="3"/>
        <v>0</v>
      </c>
      <c r="AN12">
        <f t="shared" si="3"/>
        <v>0</v>
      </c>
      <c r="AO12">
        <f t="shared" si="3"/>
        <v>0</v>
      </c>
      <c r="AP12">
        <f t="shared" si="3"/>
        <v>0</v>
      </c>
      <c r="AQ12">
        <f t="shared" si="3"/>
        <v>0</v>
      </c>
      <c r="AR12">
        <f t="shared" si="4"/>
        <v>0</v>
      </c>
      <c r="AS12">
        <f t="shared" si="4"/>
        <v>0</v>
      </c>
      <c r="AT12">
        <f t="shared" si="4"/>
        <v>0</v>
      </c>
      <c r="AU12">
        <f t="shared" si="4"/>
        <v>0</v>
      </c>
      <c r="AV12">
        <f t="shared" si="4"/>
        <v>0</v>
      </c>
      <c r="AW12">
        <f t="shared" si="4"/>
        <v>0</v>
      </c>
      <c r="AX12">
        <f t="shared" si="4"/>
        <v>0</v>
      </c>
      <c r="AY12">
        <f t="shared" si="4"/>
        <v>0</v>
      </c>
      <c r="AZ12">
        <f t="shared" si="4"/>
        <v>0</v>
      </c>
      <c r="BA12">
        <f t="shared" si="4"/>
        <v>0</v>
      </c>
      <c r="BB12">
        <f t="shared" si="5"/>
        <v>0</v>
      </c>
      <c r="BC12">
        <f t="shared" si="5"/>
        <v>0</v>
      </c>
      <c r="BD12">
        <f t="shared" si="5"/>
        <v>0</v>
      </c>
      <c r="BE12">
        <f t="shared" si="5"/>
        <v>0</v>
      </c>
      <c r="BF12">
        <f t="shared" si="5"/>
        <v>0</v>
      </c>
      <c r="BG12">
        <f t="shared" si="5"/>
        <v>0</v>
      </c>
      <c r="BH12">
        <f t="shared" si="5"/>
        <v>0</v>
      </c>
      <c r="BI12">
        <f t="shared" si="5"/>
        <v>0</v>
      </c>
      <c r="BJ12">
        <f t="shared" si="5"/>
        <v>0</v>
      </c>
      <c r="BK12">
        <f t="shared" si="5"/>
        <v>0</v>
      </c>
      <c r="BL12">
        <f t="shared" si="6"/>
        <v>0</v>
      </c>
      <c r="BM12">
        <f t="shared" si="6"/>
        <v>0</v>
      </c>
      <c r="BN12">
        <f t="shared" si="6"/>
        <v>0</v>
      </c>
      <c r="BO12">
        <f t="shared" si="6"/>
        <v>0</v>
      </c>
      <c r="BP12">
        <f t="shared" si="6"/>
        <v>0</v>
      </c>
      <c r="BQ12">
        <f t="shared" si="6"/>
        <v>0</v>
      </c>
      <c r="BR12">
        <f t="shared" si="6"/>
        <v>0</v>
      </c>
      <c r="BS12">
        <f t="shared" si="6"/>
        <v>0</v>
      </c>
      <c r="BT12">
        <f t="shared" si="6"/>
        <v>0</v>
      </c>
      <c r="BU12">
        <f t="shared" si="6"/>
        <v>0</v>
      </c>
      <c r="BV12">
        <f t="shared" si="7"/>
        <v>0</v>
      </c>
      <c r="BW12">
        <f t="shared" si="7"/>
        <v>0</v>
      </c>
      <c r="BX12">
        <f t="shared" si="7"/>
        <v>0</v>
      </c>
      <c r="BY12">
        <f t="shared" si="7"/>
        <v>0</v>
      </c>
      <c r="BZ12">
        <f t="shared" si="7"/>
        <v>0</v>
      </c>
      <c r="CA12">
        <f t="shared" si="7"/>
        <v>0</v>
      </c>
      <c r="CB12">
        <f t="shared" si="7"/>
        <v>0</v>
      </c>
      <c r="CC12">
        <f t="shared" si="7"/>
        <v>0</v>
      </c>
      <c r="CD12">
        <f t="shared" si="7"/>
        <v>0</v>
      </c>
      <c r="CE12">
        <f t="shared" si="7"/>
        <v>0</v>
      </c>
      <c r="CF12">
        <f t="shared" si="8"/>
        <v>0</v>
      </c>
      <c r="CG12">
        <f t="shared" si="8"/>
        <v>0</v>
      </c>
      <c r="CH12">
        <f t="shared" si="8"/>
        <v>0</v>
      </c>
      <c r="CI12">
        <f t="shared" si="8"/>
        <v>0</v>
      </c>
      <c r="CJ12">
        <f t="shared" si="8"/>
        <v>0</v>
      </c>
      <c r="CK12">
        <f t="shared" si="8"/>
        <v>0</v>
      </c>
      <c r="CL12">
        <f t="shared" si="8"/>
        <v>0</v>
      </c>
      <c r="CM12">
        <f t="shared" si="8"/>
        <v>0</v>
      </c>
      <c r="CN12">
        <f t="shared" si="8"/>
        <v>0</v>
      </c>
      <c r="CO12">
        <f t="shared" si="8"/>
        <v>0</v>
      </c>
      <c r="CP12">
        <f t="shared" si="9"/>
        <v>0</v>
      </c>
      <c r="CQ12">
        <f t="shared" si="9"/>
        <v>0</v>
      </c>
      <c r="CR12">
        <f t="shared" si="9"/>
        <v>0</v>
      </c>
      <c r="CS12">
        <f t="shared" si="9"/>
        <v>0</v>
      </c>
      <c r="CT12">
        <f t="shared" si="9"/>
        <v>0</v>
      </c>
      <c r="CU12">
        <f t="shared" si="9"/>
        <v>0</v>
      </c>
      <c r="CV12">
        <f t="shared" si="9"/>
        <v>0</v>
      </c>
      <c r="CW12">
        <f t="shared" si="9"/>
        <v>0</v>
      </c>
      <c r="CX12">
        <f t="shared" si="9"/>
        <v>0</v>
      </c>
      <c r="CY12">
        <f t="shared" si="9"/>
        <v>0</v>
      </c>
    </row>
    <row r="13" spans="1:103" x14ac:dyDescent="0.25">
      <c r="A13" s="6">
        <v>107.33522808780612</v>
      </c>
      <c r="B13" s="6">
        <f t="shared" si="10"/>
        <v>2.623362871858189E-2</v>
      </c>
      <c r="D13">
        <f t="shared" si="0"/>
        <v>5.2120776419841844E-3</v>
      </c>
      <c r="E13">
        <f t="shared" si="0"/>
        <v>9.7376813356361211E-3</v>
      </c>
      <c r="F13">
        <f t="shared" si="0"/>
        <v>8.1363114422022161E-3</v>
      </c>
      <c r="G13">
        <f t="shared" si="0"/>
        <v>3.1475582987593714E-3</v>
      </c>
      <c r="H13">
        <f t="shared" si="0"/>
        <v>0</v>
      </c>
      <c r="I13">
        <f t="shared" si="0"/>
        <v>0</v>
      </c>
      <c r="J13">
        <f t="shared" si="0"/>
        <v>0</v>
      </c>
      <c r="K13">
        <f t="shared" si="0"/>
        <v>0</v>
      </c>
      <c r="L13">
        <f t="shared" si="0"/>
        <v>0</v>
      </c>
      <c r="M13">
        <f t="shared" si="0"/>
        <v>0</v>
      </c>
      <c r="N13">
        <f t="shared" si="1"/>
        <v>0</v>
      </c>
      <c r="O13">
        <f t="shared" si="1"/>
        <v>0</v>
      </c>
      <c r="P13">
        <f t="shared" si="1"/>
        <v>0</v>
      </c>
      <c r="Q13">
        <f t="shared" si="1"/>
        <v>0</v>
      </c>
      <c r="R13">
        <f t="shared" si="1"/>
        <v>0</v>
      </c>
      <c r="S13">
        <f t="shared" si="1"/>
        <v>0</v>
      </c>
      <c r="T13">
        <f t="shared" si="1"/>
        <v>0</v>
      </c>
      <c r="U13">
        <f t="shared" si="1"/>
        <v>0</v>
      </c>
      <c r="V13">
        <f t="shared" si="1"/>
        <v>0</v>
      </c>
      <c r="W13">
        <f t="shared" si="1"/>
        <v>0</v>
      </c>
      <c r="X13">
        <f t="shared" si="2"/>
        <v>0</v>
      </c>
      <c r="Y13">
        <f t="shared" si="2"/>
        <v>0</v>
      </c>
      <c r="Z13">
        <f t="shared" si="2"/>
        <v>0</v>
      </c>
      <c r="AA13">
        <f t="shared" si="2"/>
        <v>0</v>
      </c>
      <c r="AB13">
        <f t="shared" si="2"/>
        <v>0</v>
      </c>
      <c r="AC13">
        <f t="shared" si="2"/>
        <v>0</v>
      </c>
      <c r="AD13">
        <f t="shared" si="2"/>
        <v>0</v>
      </c>
      <c r="AE13">
        <f t="shared" si="2"/>
        <v>0</v>
      </c>
      <c r="AF13">
        <f t="shared" si="2"/>
        <v>0</v>
      </c>
      <c r="AG13">
        <f t="shared" si="2"/>
        <v>0</v>
      </c>
      <c r="AH13">
        <f t="shared" si="3"/>
        <v>0</v>
      </c>
      <c r="AI13">
        <f t="shared" si="3"/>
        <v>0</v>
      </c>
      <c r="AJ13">
        <f t="shared" si="3"/>
        <v>0</v>
      </c>
      <c r="AK13">
        <f t="shared" si="3"/>
        <v>0</v>
      </c>
      <c r="AL13">
        <f t="shared" si="3"/>
        <v>0</v>
      </c>
      <c r="AM13">
        <f t="shared" si="3"/>
        <v>0</v>
      </c>
      <c r="AN13">
        <f t="shared" si="3"/>
        <v>0</v>
      </c>
      <c r="AO13">
        <f t="shared" si="3"/>
        <v>0</v>
      </c>
      <c r="AP13">
        <f t="shared" si="3"/>
        <v>0</v>
      </c>
      <c r="AQ13">
        <f t="shared" si="3"/>
        <v>0</v>
      </c>
      <c r="AR13">
        <f t="shared" si="4"/>
        <v>0</v>
      </c>
      <c r="AS13">
        <f t="shared" si="4"/>
        <v>0</v>
      </c>
      <c r="AT13">
        <f t="shared" si="4"/>
        <v>0</v>
      </c>
      <c r="AU13">
        <f t="shared" si="4"/>
        <v>0</v>
      </c>
      <c r="AV13">
        <f t="shared" si="4"/>
        <v>0</v>
      </c>
      <c r="AW13">
        <f t="shared" si="4"/>
        <v>0</v>
      </c>
      <c r="AX13">
        <f t="shared" si="4"/>
        <v>0</v>
      </c>
      <c r="AY13">
        <f t="shared" si="4"/>
        <v>0</v>
      </c>
      <c r="AZ13">
        <f t="shared" si="4"/>
        <v>0</v>
      </c>
      <c r="BA13">
        <f t="shared" si="4"/>
        <v>0</v>
      </c>
      <c r="BB13">
        <f t="shared" si="5"/>
        <v>0</v>
      </c>
      <c r="BC13">
        <f t="shared" si="5"/>
        <v>0</v>
      </c>
      <c r="BD13">
        <f t="shared" si="5"/>
        <v>0</v>
      </c>
      <c r="BE13">
        <f t="shared" si="5"/>
        <v>0</v>
      </c>
      <c r="BF13">
        <f t="shared" si="5"/>
        <v>0</v>
      </c>
      <c r="BG13">
        <f t="shared" si="5"/>
        <v>0</v>
      </c>
      <c r="BH13">
        <f t="shared" si="5"/>
        <v>0</v>
      </c>
      <c r="BI13">
        <f t="shared" si="5"/>
        <v>0</v>
      </c>
      <c r="BJ13">
        <f t="shared" si="5"/>
        <v>0</v>
      </c>
      <c r="BK13">
        <f t="shared" si="5"/>
        <v>0</v>
      </c>
      <c r="BL13">
        <f t="shared" si="6"/>
        <v>0</v>
      </c>
      <c r="BM13">
        <f t="shared" si="6"/>
        <v>0</v>
      </c>
      <c r="BN13">
        <f t="shared" si="6"/>
        <v>0</v>
      </c>
      <c r="BO13">
        <f t="shared" si="6"/>
        <v>0</v>
      </c>
      <c r="BP13">
        <f t="shared" si="6"/>
        <v>0</v>
      </c>
      <c r="BQ13">
        <f t="shared" si="6"/>
        <v>0</v>
      </c>
      <c r="BR13">
        <f t="shared" si="6"/>
        <v>0</v>
      </c>
      <c r="BS13">
        <f t="shared" si="6"/>
        <v>0</v>
      </c>
      <c r="BT13">
        <f t="shared" si="6"/>
        <v>0</v>
      </c>
      <c r="BU13">
        <f t="shared" si="6"/>
        <v>0</v>
      </c>
      <c r="BV13">
        <f t="shared" si="7"/>
        <v>0</v>
      </c>
      <c r="BW13">
        <f t="shared" si="7"/>
        <v>0</v>
      </c>
      <c r="BX13">
        <f t="shared" si="7"/>
        <v>0</v>
      </c>
      <c r="BY13">
        <f t="shared" si="7"/>
        <v>0</v>
      </c>
      <c r="BZ13">
        <f t="shared" si="7"/>
        <v>0</v>
      </c>
      <c r="CA13">
        <f t="shared" si="7"/>
        <v>0</v>
      </c>
      <c r="CB13">
        <f t="shared" si="7"/>
        <v>0</v>
      </c>
      <c r="CC13">
        <f t="shared" si="7"/>
        <v>0</v>
      </c>
      <c r="CD13">
        <f t="shared" si="7"/>
        <v>0</v>
      </c>
      <c r="CE13">
        <f t="shared" si="7"/>
        <v>0</v>
      </c>
      <c r="CF13">
        <f t="shared" si="8"/>
        <v>0</v>
      </c>
      <c r="CG13">
        <f t="shared" si="8"/>
        <v>0</v>
      </c>
      <c r="CH13">
        <f t="shared" si="8"/>
        <v>0</v>
      </c>
      <c r="CI13">
        <f t="shared" si="8"/>
        <v>0</v>
      </c>
      <c r="CJ13">
        <f t="shared" si="8"/>
        <v>0</v>
      </c>
      <c r="CK13">
        <f t="shared" si="8"/>
        <v>0</v>
      </c>
      <c r="CL13">
        <f t="shared" si="8"/>
        <v>0</v>
      </c>
      <c r="CM13">
        <f t="shared" si="8"/>
        <v>0</v>
      </c>
      <c r="CN13">
        <f t="shared" si="8"/>
        <v>0</v>
      </c>
      <c r="CO13">
        <f t="shared" si="8"/>
        <v>0</v>
      </c>
      <c r="CP13">
        <f t="shared" si="9"/>
        <v>0</v>
      </c>
      <c r="CQ13">
        <f t="shared" si="9"/>
        <v>0</v>
      </c>
      <c r="CR13">
        <f t="shared" si="9"/>
        <v>0</v>
      </c>
      <c r="CS13">
        <f t="shared" si="9"/>
        <v>0</v>
      </c>
      <c r="CT13">
        <f t="shared" si="9"/>
        <v>0</v>
      </c>
      <c r="CU13">
        <f t="shared" si="9"/>
        <v>0</v>
      </c>
      <c r="CV13">
        <f t="shared" si="9"/>
        <v>0</v>
      </c>
      <c r="CW13">
        <f t="shared" si="9"/>
        <v>0</v>
      </c>
      <c r="CX13">
        <f t="shared" si="9"/>
        <v>0</v>
      </c>
      <c r="CY13">
        <f t="shared" si="9"/>
        <v>0</v>
      </c>
    </row>
    <row r="14" spans="1:103" x14ac:dyDescent="0.25">
      <c r="A14" s="6" t="str">
        <v xml:space="preserve"> </v>
      </c>
      <c r="B14" s="6"/>
    </row>
    <row r="15" spans="1:103" x14ac:dyDescent="0.25">
      <c r="A15" s="6">
        <v>214.67045617561223</v>
      </c>
      <c r="B15" s="6">
        <f t="shared" si="10"/>
        <v>2.3086070419822521E-2</v>
      </c>
      <c r="D15">
        <f t="shared" si="0"/>
        <v>5.2120776419841844E-3</v>
      </c>
      <c r="E15">
        <f t="shared" si="0"/>
        <v>9.7376813356361211E-3</v>
      </c>
      <c r="F15">
        <f t="shared" si="0"/>
        <v>8.1363114422022161E-3</v>
      </c>
      <c r="G15">
        <f t="shared" si="0"/>
        <v>0</v>
      </c>
      <c r="H15">
        <f t="shared" si="0"/>
        <v>0</v>
      </c>
      <c r="I15">
        <f t="shared" si="0"/>
        <v>0</v>
      </c>
      <c r="J15">
        <f t="shared" si="0"/>
        <v>0</v>
      </c>
      <c r="K15">
        <f t="shared" si="0"/>
        <v>0</v>
      </c>
      <c r="L15">
        <f t="shared" si="0"/>
        <v>0</v>
      </c>
      <c r="M15">
        <f t="shared" si="0"/>
        <v>0</v>
      </c>
      <c r="N15">
        <f t="shared" si="1"/>
        <v>0</v>
      </c>
      <c r="O15">
        <f t="shared" si="1"/>
        <v>0</v>
      </c>
      <c r="P15">
        <f t="shared" si="1"/>
        <v>0</v>
      </c>
      <c r="Q15">
        <f t="shared" si="1"/>
        <v>0</v>
      </c>
      <c r="R15">
        <f t="shared" si="1"/>
        <v>0</v>
      </c>
      <c r="S15">
        <f t="shared" si="1"/>
        <v>0</v>
      </c>
      <c r="T15">
        <f t="shared" si="1"/>
        <v>0</v>
      </c>
      <c r="U15">
        <f t="shared" si="1"/>
        <v>0</v>
      </c>
      <c r="V15">
        <f t="shared" si="1"/>
        <v>0</v>
      </c>
      <c r="W15">
        <f t="shared" si="1"/>
        <v>0</v>
      </c>
      <c r="X15">
        <f t="shared" si="2"/>
        <v>0</v>
      </c>
      <c r="Y15">
        <f t="shared" si="2"/>
        <v>0</v>
      </c>
      <c r="Z15">
        <f t="shared" si="2"/>
        <v>0</v>
      </c>
      <c r="AA15">
        <f t="shared" si="2"/>
        <v>0</v>
      </c>
      <c r="AB15">
        <f t="shared" si="2"/>
        <v>0</v>
      </c>
      <c r="AC15">
        <f t="shared" si="2"/>
        <v>0</v>
      </c>
      <c r="AD15">
        <f t="shared" si="2"/>
        <v>0</v>
      </c>
      <c r="AE15">
        <f t="shared" si="2"/>
        <v>0</v>
      </c>
      <c r="AF15">
        <f t="shared" si="2"/>
        <v>0</v>
      </c>
      <c r="AG15">
        <f t="shared" si="2"/>
        <v>0</v>
      </c>
      <c r="AH15">
        <f t="shared" si="3"/>
        <v>0</v>
      </c>
      <c r="AI15">
        <f t="shared" si="3"/>
        <v>0</v>
      </c>
      <c r="AJ15">
        <f t="shared" si="3"/>
        <v>0</v>
      </c>
      <c r="AK15">
        <f t="shared" si="3"/>
        <v>0</v>
      </c>
      <c r="AL15">
        <f t="shared" si="3"/>
        <v>0</v>
      </c>
      <c r="AM15">
        <f t="shared" si="3"/>
        <v>0</v>
      </c>
      <c r="AN15">
        <f t="shared" si="3"/>
        <v>0</v>
      </c>
      <c r="AO15">
        <f t="shared" si="3"/>
        <v>0</v>
      </c>
      <c r="AP15">
        <f t="shared" si="3"/>
        <v>0</v>
      </c>
      <c r="AQ15">
        <f t="shared" si="3"/>
        <v>0</v>
      </c>
      <c r="AR15">
        <f t="shared" si="4"/>
        <v>0</v>
      </c>
      <c r="AS15">
        <f t="shared" si="4"/>
        <v>0</v>
      </c>
      <c r="AT15">
        <f t="shared" si="4"/>
        <v>0</v>
      </c>
      <c r="AU15">
        <f t="shared" si="4"/>
        <v>0</v>
      </c>
      <c r="AV15">
        <f t="shared" si="4"/>
        <v>0</v>
      </c>
      <c r="AW15">
        <f t="shared" si="4"/>
        <v>0</v>
      </c>
      <c r="AX15">
        <f t="shared" si="4"/>
        <v>0</v>
      </c>
      <c r="AY15">
        <f t="shared" si="4"/>
        <v>0</v>
      </c>
      <c r="AZ15">
        <f t="shared" si="4"/>
        <v>0</v>
      </c>
      <c r="BA15">
        <f t="shared" si="4"/>
        <v>0</v>
      </c>
      <c r="BB15">
        <f t="shared" si="5"/>
        <v>0</v>
      </c>
      <c r="BC15">
        <f t="shared" si="5"/>
        <v>0</v>
      </c>
      <c r="BD15">
        <f t="shared" si="5"/>
        <v>0</v>
      </c>
      <c r="BE15">
        <f t="shared" si="5"/>
        <v>0</v>
      </c>
      <c r="BF15">
        <f t="shared" si="5"/>
        <v>0</v>
      </c>
      <c r="BG15">
        <f t="shared" si="5"/>
        <v>0</v>
      </c>
      <c r="BH15">
        <f t="shared" si="5"/>
        <v>0</v>
      </c>
      <c r="BI15">
        <f t="shared" si="5"/>
        <v>0</v>
      </c>
      <c r="BJ15">
        <f t="shared" si="5"/>
        <v>0</v>
      </c>
      <c r="BK15">
        <f t="shared" si="5"/>
        <v>0</v>
      </c>
      <c r="BL15">
        <f t="shared" si="6"/>
        <v>0</v>
      </c>
      <c r="BM15">
        <f t="shared" si="6"/>
        <v>0</v>
      </c>
      <c r="BN15">
        <f t="shared" si="6"/>
        <v>0</v>
      </c>
      <c r="BO15">
        <f t="shared" si="6"/>
        <v>0</v>
      </c>
      <c r="BP15">
        <f t="shared" si="6"/>
        <v>0</v>
      </c>
      <c r="BQ15">
        <f t="shared" si="6"/>
        <v>0</v>
      </c>
      <c r="BR15">
        <f t="shared" si="6"/>
        <v>0</v>
      </c>
      <c r="BS15">
        <f t="shared" si="6"/>
        <v>0</v>
      </c>
      <c r="BT15">
        <f t="shared" si="6"/>
        <v>0</v>
      </c>
      <c r="BU15">
        <f t="shared" si="6"/>
        <v>0</v>
      </c>
      <c r="BV15">
        <f t="shared" si="7"/>
        <v>0</v>
      </c>
      <c r="BW15">
        <f t="shared" si="7"/>
        <v>0</v>
      </c>
      <c r="BX15">
        <f t="shared" si="7"/>
        <v>0</v>
      </c>
      <c r="BY15">
        <f t="shared" si="7"/>
        <v>0</v>
      </c>
      <c r="BZ15">
        <f t="shared" si="7"/>
        <v>0</v>
      </c>
      <c r="CA15">
        <f t="shared" si="7"/>
        <v>0</v>
      </c>
      <c r="CB15">
        <f t="shared" si="7"/>
        <v>0</v>
      </c>
      <c r="CC15">
        <f t="shared" si="7"/>
        <v>0</v>
      </c>
      <c r="CD15">
        <f t="shared" si="7"/>
        <v>0</v>
      </c>
      <c r="CE15">
        <f t="shared" si="7"/>
        <v>0</v>
      </c>
      <c r="CF15">
        <f t="shared" si="8"/>
        <v>0</v>
      </c>
      <c r="CG15">
        <f t="shared" si="8"/>
        <v>0</v>
      </c>
      <c r="CH15">
        <f t="shared" si="8"/>
        <v>0</v>
      </c>
      <c r="CI15">
        <f t="shared" si="8"/>
        <v>0</v>
      </c>
      <c r="CJ15">
        <f t="shared" si="8"/>
        <v>0</v>
      </c>
      <c r="CK15">
        <f t="shared" si="8"/>
        <v>0</v>
      </c>
      <c r="CL15">
        <f t="shared" si="8"/>
        <v>0</v>
      </c>
      <c r="CM15">
        <f t="shared" si="8"/>
        <v>0</v>
      </c>
      <c r="CN15">
        <f t="shared" si="8"/>
        <v>0</v>
      </c>
      <c r="CO15">
        <f t="shared" si="8"/>
        <v>0</v>
      </c>
      <c r="CP15">
        <f t="shared" si="9"/>
        <v>0</v>
      </c>
      <c r="CQ15">
        <f t="shared" si="9"/>
        <v>0</v>
      </c>
      <c r="CR15">
        <f t="shared" si="9"/>
        <v>0</v>
      </c>
      <c r="CS15">
        <f t="shared" si="9"/>
        <v>0</v>
      </c>
      <c r="CT15">
        <f t="shared" si="9"/>
        <v>0</v>
      </c>
      <c r="CU15">
        <f t="shared" si="9"/>
        <v>0</v>
      </c>
      <c r="CV15">
        <f t="shared" si="9"/>
        <v>0</v>
      </c>
      <c r="CW15">
        <f t="shared" si="9"/>
        <v>0</v>
      </c>
      <c r="CX15">
        <f t="shared" si="9"/>
        <v>0</v>
      </c>
      <c r="CY15">
        <f t="shared" si="9"/>
        <v>0</v>
      </c>
    </row>
    <row r="16" spans="1:103" x14ac:dyDescent="0.25">
      <c r="A16" s="6">
        <v>180.51561705895196</v>
      </c>
      <c r="B16" s="6">
        <f t="shared" si="10"/>
        <v>2.623362871858189E-2</v>
      </c>
      <c r="D16">
        <f t="shared" si="0"/>
        <v>5.2120776419841844E-3</v>
      </c>
      <c r="E16">
        <f t="shared" si="0"/>
        <v>9.7376813356361211E-3</v>
      </c>
      <c r="F16">
        <f t="shared" si="0"/>
        <v>8.1363114422022161E-3</v>
      </c>
      <c r="G16">
        <f t="shared" si="0"/>
        <v>3.1475582987593714E-3</v>
      </c>
      <c r="H16">
        <f t="shared" si="0"/>
        <v>0</v>
      </c>
      <c r="I16">
        <f t="shared" si="0"/>
        <v>0</v>
      </c>
      <c r="J16">
        <f t="shared" si="0"/>
        <v>0</v>
      </c>
      <c r="K16">
        <f t="shared" si="0"/>
        <v>0</v>
      </c>
      <c r="L16">
        <f t="shared" si="0"/>
        <v>0</v>
      </c>
      <c r="M16">
        <f t="shared" si="0"/>
        <v>0</v>
      </c>
      <c r="N16">
        <f t="shared" si="1"/>
        <v>0</v>
      </c>
      <c r="O16">
        <f t="shared" si="1"/>
        <v>0</v>
      </c>
      <c r="P16">
        <f t="shared" si="1"/>
        <v>0</v>
      </c>
      <c r="Q16">
        <f t="shared" si="1"/>
        <v>0</v>
      </c>
      <c r="R16">
        <f t="shared" si="1"/>
        <v>0</v>
      </c>
      <c r="S16">
        <f t="shared" si="1"/>
        <v>0</v>
      </c>
      <c r="T16">
        <f t="shared" si="1"/>
        <v>0</v>
      </c>
      <c r="U16">
        <f t="shared" si="1"/>
        <v>0</v>
      </c>
      <c r="V16">
        <f t="shared" si="1"/>
        <v>0</v>
      </c>
      <c r="W16">
        <f t="shared" si="1"/>
        <v>0</v>
      </c>
      <c r="X16">
        <f t="shared" si="2"/>
        <v>0</v>
      </c>
      <c r="Y16">
        <f t="shared" si="2"/>
        <v>0</v>
      </c>
      <c r="Z16">
        <f t="shared" si="2"/>
        <v>0</v>
      </c>
      <c r="AA16">
        <f t="shared" si="2"/>
        <v>0</v>
      </c>
      <c r="AB16">
        <f t="shared" si="2"/>
        <v>0</v>
      </c>
      <c r="AC16">
        <f t="shared" si="2"/>
        <v>0</v>
      </c>
      <c r="AD16">
        <f t="shared" si="2"/>
        <v>0</v>
      </c>
      <c r="AE16">
        <f t="shared" si="2"/>
        <v>0</v>
      </c>
      <c r="AF16">
        <f t="shared" si="2"/>
        <v>0</v>
      </c>
      <c r="AG16">
        <f t="shared" si="2"/>
        <v>0</v>
      </c>
      <c r="AH16">
        <f t="shared" si="3"/>
        <v>0</v>
      </c>
      <c r="AI16">
        <f t="shared" si="3"/>
        <v>0</v>
      </c>
      <c r="AJ16">
        <f t="shared" si="3"/>
        <v>0</v>
      </c>
      <c r="AK16">
        <f t="shared" si="3"/>
        <v>0</v>
      </c>
      <c r="AL16">
        <f t="shared" si="3"/>
        <v>0</v>
      </c>
      <c r="AM16">
        <f t="shared" si="3"/>
        <v>0</v>
      </c>
      <c r="AN16">
        <f t="shared" si="3"/>
        <v>0</v>
      </c>
      <c r="AO16">
        <f t="shared" si="3"/>
        <v>0</v>
      </c>
      <c r="AP16">
        <f t="shared" si="3"/>
        <v>0</v>
      </c>
      <c r="AQ16">
        <f t="shared" si="3"/>
        <v>0</v>
      </c>
      <c r="AR16">
        <f t="shared" si="4"/>
        <v>0</v>
      </c>
      <c r="AS16">
        <f t="shared" si="4"/>
        <v>0</v>
      </c>
      <c r="AT16">
        <f t="shared" si="4"/>
        <v>0</v>
      </c>
      <c r="AU16">
        <f t="shared" si="4"/>
        <v>0</v>
      </c>
      <c r="AV16">
        <f t="shared" si="4"/>
        <v>0</v>
      </c>
      <c r="AW16">
        <f t="shared" si="4"/>
        <v>0</v>
      </c>
      <c r="AX16">
        <f t="shared" si="4"/>
        <v>0</v>
      </c>
      <c r="AY16">
        <f t="shared" si="4"/>
        <v>0</v>
      </c>
      <c r="AZ16">
        <f t="shared" si="4"/>
        <v>0</v>
      </c>
      <c r="BA16">
        <f t="shared" si="4"/>
        <v>0</v>
      </c>
      <c r="BB16">
        <f t="shared" si="5"/>
        <v>0</v>
      </c>
      <c r="BC16">
        <f t="shared" si="5"/>
        <v>0</v>
      </c>
      <c r="BD16">
        <f t="shared" si="5"/>
        <v>0</v>
      </c>
      <c r="BE16">
        <f t="shared" si="5"/>
        <v>0</v>
      </c>
      <c r="BF16">
        <f t="shared" si="5"/>
        <v>0</v>
      </c>
      <c r="BG16">
        <f t="shared" si="5"/>
        <v>0</v>
      </c>
      <c r="BH16">
        <f t="shared" si="5"/>
        <v>0</v>
      </c>
      <c r="BI16">
        <f t="shared" si="5"/>
        <v>0</v>
      </c>
      <c r="BJ16">
        <f t="shared" si="5"/>
        <v>0</v>
      </c>
      <c r="BK16">
        <f t="shared" si="5"/>
        <v>0</v>
      </c>
      <c r="BL16">
        <f t="shared" si="6"/>
        <v>0</v>
      </c>
      <c r="BM16">
        <f t="shared" si="6"/>
        <v>0</v>
      </c>
      <c r="BN16">
        <f t="shared" si="6"/>
        <v>0</v>
      </c>
      <c r="BO16">
        <f t="shared" si="6"/>
        <v>0</v>
      </c>
      <c r="BP16">
        <f t="shared" si="6"/>
        <v>0</v>
      </c>
      <c r="BQ16">
        <f t="shared" si="6"/>
        <v>0</v>
      </c>
      <c r="BR16">
        <f t="shared" si="6"/>
        <v>0</v>
      </c>
      <c r="BS16">
        <f t="shared" si="6"/>
        <v>0</v>
      </c>
      <c r="BT16">
        <f t="shared" si="6"/>
        <v>0</v>
      </c>
      <c r="BU16">
        <f t="shared" si="6"/>
        <v>0</v>
      </c>
      <c r="BV16">
        <f t="shared" si="7"/>
        <v>0</v>
      </c>
      <c r="BW16">
        <f t="shared" si="7"/>
        <v>0</v>
      </c>
      <c r="BX16">
        <f t="shared" si="7"/>
        <v>0</v>
      </c>
      <c r="BY16">
        <f t="shared" si="7"/>
        <v>0</v>
      </c>
      <c r="BZ16">
        <f t="shared" si="7"/>
        <v>0</v>
      </c>
      <c r="CA16">
        <f t="shared" si="7"/>
        <v>0</v>
      </c>
      <c r="CB16">
        <f t="shared" si="7"/>
        <v>0</v>
      </c>
      <c r="CC16">
        <f t="shared" si="7"/>
        <v>0</v>
      </c>
      <c r="CD16">
        <f t="shared" si="7"/>
        <v>0</v>
      </c>
      <c r="CE16">
        <f t="shared" si="7"/>
        <v>0</v>
      </c>
      <c r="CF16">
        <f t="shared" si="8"/>
        <v>0</v>
      </c>
      <c r="CG16">
        <f t="shared" si="8"/>
        <v>0</v>
      </c>
      <c r="CH16">
        <f t="shared" si="8"/>
        <v>0</v>
      </c>
      <c r="CI16">
        <f t="shared" si="8"/>
        <v>0</v>
      </c>
      <c r="CJ16">
        <f t="shared" si="8"/>
        <v>0</v>
      </c>
      <c r="CK16">
        <f t="shared" si="8"/>
        <v>0</v>
      </c>
      <c r="CL16">
        <f t="shared" si="8"/>
        <v>0</v>
      </c>
      <c r="CM16">
        <f t="shared" si="8"/>
        <v>0</v>
      </c>
      <c r="CN16">
        <f t="shared" si="8"/>
        <v>0</v>
      </c>
      <c r="CO16">
        <f t="shared" si="8"/>
        <v>0</v>
      </c>
      <c r="CP16">
        <f t="shared" si="9"/>
        <v>0</v>
      </c>
      <c r="CQ16">
        <f t="shared" si="9"/>
        <v>0</v>
      </c>
      <c r="CR16">
        <f t="shared" si="9"/>
        <v>0</v>
      </c>
      <c r="CS16">
        <f t="shared" si="9"/>
        <v>0</v>
      </c>
      <c r="CT16">
        <f t="shared" si="9"/>
        <v>0</v>
      </c>
      <c r="CU16">
        <f t="shared" si="9"/>
        <v>0</v>
      </c>
      <c r="CV16">
        <f t="shared" si="9"/>
        <v>0</v>
      </c>
      <c r="CW16">
        <f t="shared" si="9"/>
        <v>0</v>
      </c>
      <c r="CX16">
        <f t="shared" si="9"/>
        <v>0</v>
      </c>
      <c r="CY16">
        <f t="shared" si="9"/>
        <v>0</v>
      </c>
    </row>
    <row r="17" spans="1:103" x14ac:dyDescent="0.25">
      <c r="A17" s="6">
        <v>151.79493528218498</v>
      </c>
      <c r="B17" s="6">
        <f t="shared" si="10"/>
        <v>2.623362871858189E-2</v>
      </c>
      <c r="D17">
        <f t="shared" ref="D17:M25" si="11">IF(D$4&gt;=$A17,D$5/$B$2*(D$4/$D$4)^$B$1,0)</f>
        <v>5.2120776419841844E-3</v>
      </c>
      <c r="E17">
        <f t="shared" si="11"/>
        <v>9.7376813356361211E-3</v>
      </c>
      <c r="F17">
        <f t="shared" si="11"/>
        <v>8.1363114422022161E-3</v>
      </c>
      <c r="G17">
        <f t="shared" si="11"/>
        <v>3.1475582987593714E-3</v>
      </c>
      <c r="H17">
        <f t="shared" si="11"/>
        <v>0</v>
      </c>
      <c r="I17">
        <f t="shared" si="11"/>
        <v>0</v>
      </c>
      <c r="J17">
        <f t="shared" si="11"/>
        <v>0</v>
      </c>
      <c r="K17">
        <f t="shared" si="11"/>
        <v>0</v>
      </c>
      <c r="L17">
        <f t="shared" si="11"/>
        <v>0</v>
      </c>
      <c r="M17">
        <f t="shared" si="11"/>
        <v>0</v>
      </c>
      <c r="N17">
        <f t="shared" ref="N17:W25" si="12">IF(N$4&gt;=$A17,N$5/$B$2*(N$4/$D$4)^$B$1,0)</f>
        <v>0</v>
      </c>
      <c r="O17">
        <f t="shared" si="12"/>
        <v>0</v>
      </c>
      <c r="P17">
        <f t="shared" si="12"/>
        <v>0</v>
      </c>
      <c r="Q17">
        <f t="shared" si="12"/>
        <v>0</v>
      </c>
      <c r="R17">
        <f t="shared" si="12"/>
        <v>0</v>
      </c>
      <c r="S17">
        <f t="shared" si="12"/>
        <v>0</v>
      </c>
      <c r="T17">
        <f t="shared" si="12"/>
        <v>0</v>
      </c>
      <c r="U17">
        <f t="shared" si="12"/>
        <v>0</v>
      </c>
      <c r="V17">
        <f t="shared" si="12"/>
        <v>0</v>
      </c>
      <c r="W17">
        <f t="shared" si="12"/>
        <v>0</v>
      </c>
      <c r="X17">
        <f t="shared" ref="X17:AG25" si="13">IF(X$4&gt;=$A17,X$5/$B$2*(X$4/$D$4)^$B$1,0)</f>
        <v>0</v>
      </c>
      <c r="Y17">
        <f t="shared" si="13"/>
        <v>0</v>
      </c>
      <c r="Z17">
        <f t="shared" si="13"/>
        <v>0</v>
      </c>
      <c r="AA17">
        <f t="shared" si="13"/>
        <v>0</v>
      </c>
      <c r="AB17">
        <f t="shared" si="13"/>
        <v>0</v>
      </c>
      <c r="AC17">
        <f t="shared" si="13"/>
        <v>0</v>
      </c>
      <c r="AD17">
        <f t="shared" si="13"/>
        <v>0</v>
      </c>
      <c r="AE17">
        <f t="shared" si="13"/>
        <v>0</v>
      </c>
      <c r="AF17">
        <f t="shared" si="13"/>
        <v>0</v>
      </c>
      <c r="AG17">
        <f t="shared" si="13"/>
        <v>0</v>
      </c>
      <c r="AH17">
        <f t="shared" ref="AH17:AQ25" si="14">IF(AH$4&gt;=$A17,AH$5/$B$2*(AH$4/$D$4)^$B$1,0)</f>
        <v>0</v>
      </c>
      <c r="AI17">
        <f t="shared" si="14"/>
        <v>0</v>
      </c>
      <c r="AJ17">
        <f t="shared" si="14"/>
        <v>0</v>
      </c>
      <c r="AK17">
        <f t="shared" si="14"/>
        <v>0</v>
      </c>
      <c r="AL17">
        <f t="shared" si="14"/>
        <v>0</v>
      </c>
      <c r="AM17">
        <f t="shared" si="14"/>
        <v>0</v>
      </c>
      <c r="AN17">
        <f t="shared" si="14"/>
        <v>0</v>
      </c>
      <c r="AO17">
        <f t="shared" si="14"/>
        <v>0</v>
      </c>
      <c r="AP17">
        <f t="shared" si="14"/>
        <v>0</v>
      </c>
      <c r="AQ17">
        <f t="shared" si="14"/>
        <v>0</v>
      </c>
      <c r="AR17">
        <f t="shared" ref="AR17:BA25" si="15">IF(AR$4&gt;=$A17,AR$5/$B$2*(AR$4/$D$4)^$B$1,0)</f>
        <v>0</v>
      </c>
      <c r="AS17">
        <f t="shared" si="15"/>
        <v>0</v>
      </c>
      <c r="AT17">
        <f t="shared" si="15"/>
        <v>0</v>
      </c>
      <c r="AU17">
        <f t="shared" si="15"/>
        <v>0</v>
      </c>
      <c r="AV17">
        <f t="shared" si="15"/>
        <v>0</v>
      </c>
      <c r="AW17">
        <f t="shared" si="15"/>
        <v>0</v>
      </c>
      <c r="AX17">
        <f t="shared" si="15"/>
        <v>0</v>
      </c>
      <c r="AY17">
        <f t="shared" si="15"/>
        <v>0</v>
      </c>
      <c r="AZ17">
        <f t="shared" si="15"/>
        <v>0</v>
      </c>
      <c r="BA17">
        <f t="shared" si="15"/>
        <v>0</v>
      </c>
      <c r="BB17">
        <f t="shared" ref="BB17:BK25" si="16">IF(BB$4&gt;=$A17,BB$5/$B$2*(BB$4/$D$4)^$B$1,0)</f>
        <v>0</v>
      </c>
      <c r="BC17">
        <f t="shared" si="16"/>
        <v>0</v>
      </c>
      <c r="BD17">
        <f t="shared" si="16"/>
        <v>0</v>
      </c>
      <c r="BE17">
        <f t="shared" si="16"/>
        <v>0</v>
      </c>
      <c r="BF17">
        <f t="shared" si="16"/>
        <v>0</v>
      </c>
      <c r="BG17">
        <f t="shared" si="16"/>
        <v>0</v>
      </c>
      <c r="BH17">
        <f t="shared" si="16"/>
        <v>0</v>
      </c>
      <c r="BI17">
        <f t="shared" si="16"/>
        <v>0</v>
      </c>
      <c r="BJ17">
        <f t="shared" si="16"/>
        <v>0</v>
      </c>
      <c r="BK17">
        <f t="shared" si="16"/>
        <v>0</v>
      </c>
      <c r="BL17">
        <f t="shared" ref="BL17:BU25" si="17">IF(BL$4&gt;=$A17,BL$5/$B$2*(BL$4/$D$4)^$B$1,0)</f>
        <v>0</v>
      </c>
      <c r="BM17">
        <f t="shared" si="17"/>
        <v>0</v>
      </c>
      <c r="BN17">
        <f t="shared" si="17"/>
        <v>0</v>
      </c>
      <c r="BO17">
        <f t="shared" si="17"/>
        <v>0</v>
      </c>
      <c r="BP17">
        <f t="shared" si="17"/>
        <v>0</v>
      </c>
      <c r="BQ17">
        <f t="shared" si="17"/>
        <v>0</v>
      </c>
      <c r="BR17">
        <f t="shared" si="17"/>
        <v>0</v>
      </c>
      <c r="BS17">
        <f t="shared" si="17"/>
        <v>0</v>
      </c>
      <c r="BT17">
        <f t="shared" si="17"/>
        <v>0</v>
      </c>
      <c r="BU17">
        <f t="shared" si="17"/>
        <v>0</v>
      </c>
      <c r="BV17">
        <f t="shared" ref="BV17:CE25" si="18">IF(BV$4&gt;=$A17,BV$5/$B$2*(BV$4/$D$4)^$B$1,0)</f>
        <v>0</v>
      </c>
      <c r="BW17">
        <f t="shared" si="18"/>
        <v>0</v>
      </c>
      <c r="BX17">
        <f t="shared" si="18"/>
        <v>0</v>
      </c>
      <c r="BY17">
        <f t="shared" si="18"/>
        <v>0</v>
      </c>
      <c r="BZ17">
        <f t="shared" si="18"/>
        <v>0</v>
      </c>
      <c r="CA17">
        <f t="shared" si="18"/>
        <v>0</v>
      </c>
      <c r="CB17">
        <f t="shared" si="18"/>
        <v>0</v>
      </c>
      <c r="CC17">
        <f t="shared" si="18"/>
        <v>0</v>
      </c>
      <c r="CD17">
        <f t="shared" si="18"/>
        <v>0</v>
      </c>
      <c r="CE17">
        <f t="shared" si="18"/>
        <v>0</v>
      </c>
      <c r="CF17">
        <f t="shared" ref="CF17:CO25" si="19">IF(CF$4&gt;=$A17,CF$5/$B$2*(CF$4/$D$4)^$B$1,0)</f>
        <v>0</v>
      </c>
      <c r="CG17">
        <f t="shared" si="19"/>
        <v>0</v>
      </c>
      <c r="CH17">
        <f t="shared" si="19"/>
        <v>0</v>
      </c>
      <c r="CI17">
        <f t="shared" si="19"/>
        <v>0</v>
      </c>
      <c r="CJ17">
        <f t="shared" si="19"/>
        <v>0</v>
      </c>
      <c r="CK17">
        <f t="shared" si="19"/>
        <v>0</v>
      </c>
      <c r="CL17">
        <f t="shared" si="19"/>
        <v>0</v>
      </c>
      <c r="CM17">
        <f t="shared" si="19"/>
        <v>0</v>
      </c>
      <c r="CN17">
        <f t="shared" si="19"/>
        <v>0</v>
      </c>
      <c r="CO17">
        <f t="shared" si="19"/>
        <v>0</v>
      </c>
      <c r="CP17">
        <f t="shared" ref="CP17:CY25" si="20">IF(CP$4&gt;=$A17,CP$5/$B$2*(CP$4/$D$4)^$B$1,0)</f>
        <v>0</v>
      </c>
      <c r="CQ17">
        <f t="shared" si="20"/>
        <v>0</v>
      </c>
      <c r="CR17">
        <f t="shared" si="20"/>
        <v>0</v>
      </c>
      <c r="CS17">
        <f t="shared" si="20"/>
        <v>0</v>
      </c>
      <c r="CT17">
        <f t="shared" si="20"/>
        <v>0</v>
      </c>
      <c r="CU17">
        <f t="shared" si="20"/>
        <v>0</v>
      </c>
      <c r="CV17">
        <f t="shared" si="20"/>
        <v>0</v>
      </c>
      <c r="CW17">
        <f t="shared" si="20"/>
        <v>0</v>
      </c>
      <c r="CX17">
        <f t="shared" si="20"/>
        <v>0</v>
      </c>
      <c r="CY17">
        <f t="shared" si="20"/>
        <v>0</v>
      </c>
    </row>
    <row r="18" spans="1:103" x14ac:dyDescent="0.25">
      <c r="A18" s="6" t="str">
        <v xml:space="preserve"> </v>
      </c>
      <c r="B18" s="6"/>
    </row>
    <row r="19" spans="1:103" x14ac:dyDescent="0.25">
      <c r="A19" s="6">
        <v>214.67045617561223</v>
      </c>
      <c r="B19" s="6">
        <f t="shared" si="10"/>
        <v>2.3086070419822521E-2</v>
      </c>
      <c r="D19">
        <f t="shared" si="11"/>
        <v>5.2120776419841844E-3</v>
      </c>
      <c r="E19">
        <f t="shared" si="11"/>
        <v>9.7376813356361211E-3</v>
      </c>
      <c r="F19">
        <f t="shared" si="11"/>
        <v>8.1363114422022161E-3</v>
      </c>
      <c r="G19">
        <f t="shared" si="11"/>
        <v>0</v>
      </c>
      <c r="H19">
        <f t="shared" si="11"/>
        <v>0</v>
      </c>
      <c r="I19">
        <f t="shared" si="11"/>
        <v>0</v>
      </c>
      <c r="J19">
        <f t="shared" si="11"/>
        <v>0</v>
      </c>
      <c r="K19">
        <f t="shared" si="11"/>
        <v>0</v>
      </c>
      <c r="L19">
        <f t="shared" si="11"/>
        <v>0</v>
      </c>
      <c r="M19">
        <f t="shared" si="11"/>
        <v>0</v>
      </c>
      <c r="N19">
        <f t="shared" si="12"/>
        <v>0</v>
      </c>
      <c r="O19">
        <f t="shared" si="12"/>
        <v>0</v>
      </c>
      <c r="P19">
        <f t="shared" si="12"/>
        <v>0</v>
      </c>
      <c r="Q19">
        <f t="shared" si="12"/>
        <v>0</v>
      </c>
      <c r="R19">
        <f t="shared" si="12"/>
        <v>0</v>
      </c>
      <c r="S19">
        <f t="shared" si="12"/>
        <v>0</v>
      </c>
      <c r="T19">
        <f t="shared" si="12"/>
        <v>0</v>
      </c>
      <c r="U19">
        <f t="shared" si="12"/>
        <v>0</v>
      </c>
      <c r="V19">
        <f t="shared" si="12"/>
        <v>0</v>
      </c>
      <c r="W19">
        <f t="shared" si="12"/>
        <v>0</v>
      </c>
      <c r="X19">
        <f t="shared" si="13"/>
        <v>0</v>
      </c>
      <c r="Y19">
        <f t="shared" si="13"/>
        <v>0</v>
      </c>
      <c r="Z19">
        <f t="shared" si="13"/>
        <v>0</v>
      </c>
      <c r="AA19">
        <f t="shared" si="13"/>
        <v>0</v>
      </c>
      <c r="AB19">
        <f t="shared" si="13"/>
        <v>0</v>
      </c>
      <c r="AC19">
        <f t="shared" si="13"/>
        <v>0</v>
      </c>
      <c r="AD19">
        <f t="shared" si="13"/>
        <v>0</v>
      </c>
      <c r="AE19">
        <f t="shared" si="13"/>
        <v>0</v>
      </c>
      <c r="AF19">
        <f t="shared" si="13"/>
        <v>0</v>
      </c>
      <c r="AG19">
        <f t="shared" si="13"/>
        <v>0</v>
      </c>
      <c r="AH19">
        <f t="shared" si="14"/>
        <v>0</v>
      </c>
      <c r="AI19">
        <f t="shared" si="14"/>
        <v>0</v>
      </c>
      <c r="AJ19">
        <f t="shared" si="14"/>
        <v>0</v>
      </c>
      <c r="AK19">
        <f t="shared" si="14"/>
        <v>0</v>
      </c>
      <c r="AL19">
        <f t="shared" si="14"/>
        <v>0</v>
      </c>
      <c r="AM19">
        <f t="shared" si="14"/>
        <v>0</v>
      </c>
      <c r="AN19">
        <f t="shared" si="14"/>
        <v>0</v>
      </c>
      <c r="AO19">
        <f t="shared" si="14"/>
        <v>0</v>
      </c>
      <c r="AP19">
        <f t="shared" si="14"/>
        <v>0</v>
      </c>
      <c r="AQ19">
        <f t="shared" si="14"/>
        <v>0</v>
      </c>
      <c r="AR19">
        <f t="shared" si="15"/>
        <v>0</v>
      </c>
      <c r="AS19">
        <f t="shared" si="15"/>
        <v>0</v>
      </c>
      <c r="AT19">
        <f t="shared" si="15"/>
        <v>0</v>
      </c>
      <c r="AU19">
        <f t="shared" si="15"/>
        <v>0</v>
      </c>
      <c r="AV19">
        <f t="shared" si="15"/>
        <v>0</v>
      </c>
      <c r="AW19">
        <f t="shared" si="15"/>
        <v>0</v>
      </c>
      <c r="AX19">
        <f t="shared" si="15"/>
        <v>0</v>
      </c>
      <c r="AY19">
        <f t="shared" si="15"/>
        <v>0</v>
      </c>
      <c r="AZ19">
        <f t="shared" si="15"/>
        <v>0</v>
      </c>
      <c r="BA19">
        <f t="shared" si="15"/>
        <v>0</v>
      </c>
      <c r="BB19">
        <f t="shared" si="16"/>
        <v>0</v>
      </c>
      <c r="BC19">
        <f t="shared" si="16"/>
        <v>0</v>
      </c>
      <c r="BD19">
        <f t="shared" si="16"/>
        <v>0</v>
      </c>
      <c r="BE19">
        <f t="shared" si="16"/>
        <v>0</v>
      </c>
      <c r="BF19">
        <f t="shared" si="16"/>
        <v>0</v>
      </c>
      <c r="BG19">
        <f t="shared" si="16"/>
        <v>0</v>
      </c>
      <c r="BH19">
        <f t="shared" si="16"/>
        <v>0</v>
      </c>
      <c r="BI19">
        <f t="shared" si="16"/>
        <v>0</v>
      </c>
      <c r="BJ19">
        <f t="shared" si="16"/>
        <v>0</v>
      </c>
      <c r="BK19">
        <f t="shared" si="16"/>
        <v>0</v>
      </c>
      <c r="BL19">
        <f t="shared" si="17"/>
        <v>0</v>
      </c>
      <c r="BM19">
        <f t="shared" si="17"/>
        <v>0</v>
      </c>
      <c r="BN19">
        <f t="shared" si="17"/>
        <v>0</v>
      </c>
      <c r="BO19">
        <f t="shared" si="17"/>
        <v>0</v>
      </c>
      <c r="BP19">
        <f t="shared" si="17"/>
        <v>0</v>
      </c>
      <c r="BQ19">
        <f t="shared" si="17"/>
        <v>0</v>
      </c>
      <c r="BR19">
        <f t="shared" si="17"/>
        <v>0</v>
      </c>
      <c r="BS19">
        <f t="shared" si="17"/>
        <v>0</v>
      </c>
      <c r="BT19">
        <f t="shared" si="17"/>
        <v>0</v>
      </c>
      <c r="BU19">
        <f t="shared" si="17"/>
        <v>0</v>
      </c>
      <c r="BV19">
        <f t="shared" si="18"/>
        <v>0</v>
      </c>
      <c r="BW19">
        <f t="shared" si="18"/>
        <v>0</v>
      </c>
      <c r="BX19">
        <f t="shared" si="18"/>
        <v>0</v>
      </c>
      <c r="BY19">
        <f t="shared" si="18"/>
        <v>0</v>
      </c>
      <c r="BZ19">
        <f t="shared" si="18"/>
        <v>0</v>
      </c>
      <c r="CA19">
        <f t="shared" si="18"/>
        <v>0</v>
      </c>
      <c r="CB19">
        <f t="shared" si="18"/>
        <v>0</v>
      </c>
      <c r="CC19">
        <f t="shared" si="18"/>
        <v>0</v>
      </c>
      <c r="CD19">
        <f t="shared" si="18"/>
        <v>0</v>
      </c>
      <c r="CE19">
        <f t="shared" si="18"/>
        <v>0</v>
      </c>
      <c r="CF19">
        <f t="shared" si="19"/>
        <v>0</v>
      </c>
      <c r="CG19">
        <f t="shared" si="19"/>
        <v>0</v>
      </c>
      <c r="CH19">
        <f t="shared" si="19"/>
        <v>0</v>
      </c>
      <c r="CI19">
        <f t="shared" si="19"/>
        <v>0</v>
      </c>
      <c r="CJ19">
        <f t="shared" si="19"/>
        <v>0</v>
      </c>
      <c r="CK19">
        <f t="shared" si="19"/>
        <v>0</v>
      </c>
      <c r="CL19">
        <f t="shared" si="19"/>
        <v>0</v>
      </c>
      <c r="CM19">
        <f t="shared" si="19"/>
        <v>0</v>
      </c>
      <c r="CN19">
        <f t="shared" si="19"/>
        <v>0</v>
      </c>
      <c r="CO19">
        <f t="shared" si="19"/>
        <v>0</v>
      </c>
      <c r="CP19">
        <f t="shared" si="20"/>
        <v>0</v>
      </c>
      <c r="CQ19">
        <f t="shared" si="20"/>
        <v>0</v>
      </c>
      <c r="CR19">
        <f t="shared" si="20"/>
        <v>0</v>
      </c>
      <c r="CS19">
        <f t="shared" si="20"/>
        <v>0</v>
      </c>
      <c r="CT19">
        <f t="shared" si="20"/>
        <v>0</v>
      </c>
      <c r="CU19">
        <f t="shared" si="20"/>
        <v>0</v>
      </c>
      <c r="CV19">
        <f t="shared" si="20"/>
        <v>0</v>
      </c>
      <c r="CW19">
        <f t="shared" si="20"/>
        <v>0</v>
      </c>
      <c r="CX19">
        <f t="shared" si="20"/>
        <v>0</v>
      </c>
      <c r="CY19">
        <f t="shared" si="20"/>
        <v>0</v>
      </c>
    </row>
    <row r="20" spans="1:103" x14ac:dyDescent="0.25">
      <c r="A20" s="6">
        <v>196.85367626962758</v>
      </c>
      <c r="B20" s="6">
        <f t="shared" si="10"/>
        <v>2.3086070419822521E-2</v>
      </c>
      <c r="D20">
        <f t="shared" si="11"/>
        <v>5.2120776419841844E-3</v>
      </c>
      <c r="E20">
        <f t="shared" si="11"/>
        <v>9.7376813356361211E-3</v>
      </c>
      <c r="F20">
        <f t="shared" si="11"/>
        <v>8.1363114422022161E-3</v>
      </c>
      <c r="G20">
        <f t="shared" si="11"/>
        <v>0</v>
      </c>
      <c r="H20">
        <f t="shared" si="11"/>
        <v>0</v>
      </c>
      <c r="I20">
        <f t="shared" si="11"/>
        <v>0</v>
      </c>
      <c r="J20">
        <f t="shared" si="11"/>
        <v>0</v>
      </c>
      <c r="K20">
        <f t="shared" si="11"/>
        <v>0</v>
      </c>
      <c r="L20">
        <f t="shared" si="11"/>
        <v>0</v>
      </c>
      <c r="M20">
        <f t="shared" si="11"/>
        <v>0</v>
      </c>
      <c r="N20">
        <f t="shared" si="12"/>
        <v>0</v>
      </c>
      <c r="O20">
        <f t="shared" si="12"/>
        <v>0</v>
      </c>
      <c r="P20">
        <f t="shared" si="12"/>
        <v>0</v>
      </c>
      <c r="Q20">
        <f t="shared" si="12"/>
        <v>0</v>
      </c>
      <c r="R20">
        <f t="shared" si="12"/>
        <v>0</v>
      </c>
      <c r="S20">
        <f t="shared" si="12"/>
        <v>0</v>
      </c>
      <c r="T20">
        <f t="shared" si="12"/>
        <v>0</v>
      </c>
      <c r="U20">
        <f t="shared" si="12"/>
        <v>0</v>
      </c>
      <c r="V20">
        <f t="shared" si="12"/>
        <v>0</v>
      </c>
      <c r="W20">
        <f t="shared" si="12"/>
        <v>0</v>
      </c>
      <c r="X20">
        <f t="shared" si="13"/>
        <v>0</v>
      </c>
      <c r="Y20">
        <f t="shared" si="13"/>
        <v>0</v>
      </c>
      <c r="Z20">
        <f t="shared" si="13"/>
        <v>0</v>
      </c>
      <c r="AA20">
        <f t="shared" si="13"/>
        <v>0</v>
      </c>
      <c r="AB20">
        <f t="shared" si="13"/>
        <v>0</v>
      </c>
      <c r="AC20">
        <f t="shared" si="13"/>
        <v>0</v>
      </c>
      <c r="AD20">
        <f t="shared" si="13"/>
        <v>0</v>
      </c>
      <c r="AE20">
        <f t="shared" si="13"/>
        <v>0</v>
      </c>
      <c r="AF20">
        <f t="shared" si="13"/>
        <v>0</v>
      </c>
      <c r="AG20">
        <f t="shared" si="13"/>
        <v>0</v>
      </c>
      <c r="AH20">
        <f t="shared" si="14"/>
        <v>0</v>
      </c>
      <c r="AI20">
        <f t="shared" si="14"/>
        <v>0</v>
      </c>
      <c r="AJ20">
        <f t="shared" si="14"/>
        <v>0</v>
      </c>
      <c r="AK20">
        <f t="shared" si="14"/>
        <v>0</v>
      </c>
      <c r="AL20">
        <f t="shared" si="14"/>
        <v>0</v>
      </c>
      <c r="AM20">
        <f t="shared" si="14"/>
        <v>0</v>
      </c>
      <c r="AN20">
        <f t="shared" si="14"/>
        <v>0</v>
      </c>
      <c r="AO20">
        <f t="shared" si="14"/>
        <v>0</v>
      </c>
      <c r="AP20">
        <f t="shared" si="14"/>
        <v>0</v>
      </c>
      <c r="AQ20">
        <f t="shared" si="14"/>
        <v>0</v>
      </c>
      <c r="AR20">
        <f t="shared" si="15"/>
        <v>0</v>
      </c>
      <c r="AS20">
        <f t="shared" si="15"/>
        <v>0</v>
      </c>
      <c r="AT20">
        <f t="shared" si="15"/>
        <v>0</v>
      </c>
      <c r="AU20">
        <f t="shared" si="15"/>
        <v>0</v>
      </c>
      <c r="AV20">
        <f t="shared" si="15"/>
        <v>0</v>
      </c>
      <c r="AW20">
        <f t="shared" si="15"/>
        <v>0</v>
      </c>
      <c r="AX20">
        <f t="shared" si="15"/>
        <v>0</v>
      </c>
      <c r="AY20">
        <f t="shared" si="15"/>
        <v>0</v>
      </c>
      <c r="AZ20">
        <f t="shared" si="15"/>
        <v>0</v>
      </c>
      <c r="BA20">
        <f t="shared" si="15"/>
        <v>0</v>
      </c>
      <c r="BB20">
        <f t="shared" si="16"/>
        <v>0</v>
      </c>
      <c r="BC20">
        <f t="shared" si="16"/>
        <v>0</v>
      </c>
      <c r="BD20">
        <f t="shared" si="16"/>
        <v>0</v>
      </c>
      <c r="BE20">
        <f t="shared" si="16"/>
        <v>0</v>
      </c>
      <c r="BF20">
        <f t="shared" si="16"/>
        <v>0</v>
      </c>
      <c r="BG20">
        <f t="shared" si="16"/>
        <v>0</v>
      </c>
      <c r="BH20">
        <f t="shared" si="16"/>
        <v>0</v>
      </c>
      <c r="BI20">
        <f t="shared" si="16"/>
        <v>0</v>
      </c>
      <c r="BJ20">
        <f t="shared" si="16"/>
        <v>0</v>
      </c>
      <c r="BK20">
        <f t="shared" si="16"/>
        <v>0</v>
      </c>
      <c r="BL20">
        <f t="shared" si="17"/>
        <v>0</v>
      </c>
      <c r="BM20">
        <f t="shared" si="17"/>
        <v>0</v>
      </c>
      <c r="BN20">
        <f t="shared" si="17"/>
        <v>0</v>
      </c>
      <c r="BO20">
        <f t="shared" si="17"/>
        <v>0</v>
      </c>
      <c r="BP20">
        <f t="shared" si="17"/>
        <v>0</v>
      </c>
      <c r="BQ20">
        <f t="shared" si="17"/>
        <v>0</v>
      </c>
      <c r="BR20">
        <f t="shared" si="17"/>
        <v>0</v>
      </c>
      <c r="BS20">
        <f t="shared" si="17"/>
        <v>0</v>
      </c>
      <c r="BT20">
        <f t="shared" si="17"/>
        <v>0</v>
      </c>
      <c r="BU20">
        <f t="shared" si="17"/>
        <v>0</v>
      </c>
      <c r="BV20">
        <f t="shared" si="18"/>
        <v>0</v>
      </c>
      <c r="BW20">
        <f t="shared" si="18"/>
        <v>0</v>
      </c>
      <c r="BX20">
        <f t="shared" si="18"/>
        <v>0</v>
      </c>
      <c r="BY20">
        <f t="shared" si="18"/>
        <v>0</v>
      </c>
      <c r="BZ20">
        <f t="shared" si="18"/>
        <v>0</v>
      </c>
      <c r="CA20">
        <f t="shared" si="18"/>
        <v>0</v>
      </c>
      <c r="CB20">
        <f t="shared" si="18"/>
        <v>0</v>
      </c>
      <c r="CC20">
        <f t="shared" si="18"/>
        <v>0</v>
      </c>
      <c r="CD20">
        <f t="shared" si="18"/>
        <v>0</v>
      </c>
      <c r="CE20">
        <f t="shared" si="18"/>
        <v>0</v>
      </c>
      <c r="CF20">
        <f t="shared" si="19"/>
        <v>0</v>
      </c>
      <c r="CG20">
        <f t="shared" si="19"/>
        <v>0</v>
      </c>
      <c r="CH20">
        <f t="shared" si="19"/>
        <v>0</v>
      </c>
      <c r="CI20">
        <f t="shared" si="19"/>
        <v>0</v>
      </c>
      <c r="CJ20">
        <f t="shared" si="19"/>
        <v>0</v>
      </c>
      <c r="CK20">
        <f t="shared" si="19"/>
        <v>0</v>
      </c>
      <c r="CL20">
        <f t="shared" si="19"/>
        <v>0</v>
      </c>
      <c r="CM20">
        <f t="shared" si="19"/>
        <v>0</v>
      </c>
      <c r="CN20">
        <f t="shared" si="19"/>
        <v>0</v>
      </c>
      <c r="CO20">
        <f t="shared" si="19"/>
        <v>0</v>
      </c>
      <c r="CP20">
        <f t="shared" si="20"/>
        <v>0</v>
      </c>
      <c r="CQ20">
        <f t="shared" si="20"/>
        <v>0</v>
      </c>
      <c r="CR20">
        <f t="shared" si="20"/>
        <v>0</v>
      </c>
      <c r="CS20">
        <f t="shared" si="20"/>
        <v>0</v>
      </c>
      <c r="CT20">
        <f t="shared" si="20"/>
        <v>0</v>
      </c>
      <c r="CU20">
        <f t="shared" si="20"/>
        <v>0</v>
      </c>
      <c r="CV20">
        <f t="shared" si="20"/>
        <v>0</v>
      </c>
      <c r="CW20">
        <f t="shared" si="20"/>
        <v>0</v>
      </c>
      <c r="CX20">
        <f t="shared" si="20"/>
        <v>0</v>
      </c>
      <c r="CY20">
        <f t="shared" si="20"/>
        <v>0</v>
      </c>
    </row>
    <row r="21" spans="1:103" x14ac:dyDescent="0.25">
      <c r="A21" s="6">
        <v>180.51561705895196</v>
      </c>
      <c r="B21" s="6">
        <f t="shared" si="10"/>
        <v>2.623362871858189E-2</v>
      </c>
      <c r="D21">
        <f t="shared" si="11"/>
        <v>5.2120776419841844E-3</v>
      </c>
      <c r="E21">
        <f t="shared" si="11"/>
        <v>9.7376813356361211E-3</v>
      </c>
      <c r="F21">
        <f t="shared" si="11"/>
        <v>8.1363114422022161E-3</v>
      </c>
      <c r="G21">
        <f t="shared" si="11"/>
        <v>3.1475582987593714E-3</v>
      </c>
      <c r="H21">
        <f t="shared" si="11"/>
        <v>0</v>
      </c>
      <c r="I21">
        <f t="shared" si="11"/>
        <v>0</v>
      </c>
      <c r="J21">
        <f t="shared" si="11"/>
        <v>0</v>
      </c>
      <c r="K21">
        <f t="shared" si="11"/>
        <v>0</v>
      </c>
      <c r="L21">
        <f t="shared" si="11"/>
        <v>0</v>
      </c>
      <c r="M21">
        <f t="shared" si="11"/>
        <v>0</v>
      </c>
      <c r="N21">
        <f t="shared" si="12"/>
        <v>0</v>
      </c>
      <c r="O21">
        <f t="shared" si="12"/>
        <v>0</v>
      </c>
      <c r="P21">
        <f t="shared" si="12"/>
        <v>0</v>
      </c>
      <c r="Q21">
        <f t="shared" si="12"/>
        <v>0</v>
      </c>
      <c r="R21">
        <f t="shared" si="12"/>
        <v>0</v>
      </c>
      <c r="S21">
        <f t="shared" si="12"/>
        <v>0</v>
      </c>
      <c r="T21">
        <f t="shared" si="12"/>
        <v>0</v>
      </c>
      <c r="U21">
        <f t="shared" si="12"/>
        <v>0</v>
      </c>
      <c r="V21">
        <f t="shared" si="12"/>
        <v>0</v>
      </c>
      <c r="W21">
        <f t="shared" si="12"/>
        <v>0</v>
      </c>
      <c r="X21">
        <f t="shared" si="13"/>
        <v>0</v>
      </c>
      <c r="Y21">
        <f t="shared" si="13"/>
        <v>0</v>
      </c>
      <c r="Z21">
        <f t="shared" si="13"/>
        <v>0</v>
      </c>
      <c r="AA21">
        <f t="shared" si="13"/>
        <v>0</v>
      </c>
      <c r="AB21">
        <f t="shared" si="13"/>
        <v>0</v>
      </c>
      <c r="AC21">
        <f t="shared" si="13"/>
        <v>0</v>
      </c>
      <c r="AD21">
        <f t="shared" si="13"/>
        <v>0</v>
      </c>
      <c r="AE21">
        <f t="shared" si="13"/>
        <v>0</v>
      </c>
      <c r="AF21">
        <f t="shared" si="13"/>
        <v>0</v>
      </c>
      <c r="AG21">
        <f t="shared" si="13"/>
        <v>0</v>
      </c>
      <c r="AH21">
        <f t="shared" si="14"/>
        <v>0</v>
      </c>
      <c r="AI21">
        <f t="shared" si="14"/>
        <v>0</v>
      </c>
      <c r="AJ21">
        <f t="shared" si="14"/>
        <v>0</v>
      </c>
      <c r="AK21">
        <f t="shared" si="14"/>
        <v>0</v>
      </c>
      <c r="AL21">
        <f t="shared" si="14"/>
        <v>0</v>
      </c>
      <c r="AM21">
        <f t="shared" si="14"/>
        <v>0</v>
      </c>
      <c r="AN21">
        <f t="shared" si="14"/>
        <v>0</v>
      </c>
      <c r="AO21">
        <f t="shared" si="14"/>
        <v>0</v>
      </c>
      <c r="AP21">
        <f t="shared" si="14"/>
        <v>0</v>
      </c>
      <c r="AQ21">
        <f t="shared" si="14"/>
        <v>0</v>
      </c>
      <c r="AR21">
        <f t="shared" si="15"/>
        <v>0</v>
      </c>
      <c r="AS21">
        <f t="shared" si="15"/>
        <v>0</v>
      </c>
      <c r="AT21">
        <f t="shared" si="15"/>
        <v>0</v>
      </c>
      <c r="AU21">
        <f t="shared" si="15"/>
        <v>0</v>
      </c>
      <c r="AV21">
        <f t="shared" si="15"/>
        <v>0</v>
      </c>
      <c r="AW21">
        <f t="shared" si="15"/>
        <v>0</v>
      </c>
      <c r="AX21">
        <f t="shared" si="15"/>
        <v>0</v>
      </c>
      <c r="AY21">
        <f t="shared" si="15"/>
        <v>0</v>
      </c>
      <c r="AZ21">
        <f t="shared" si="15"/>
        <v>0</v>
      </c>
      <c r="BA21">
        <f t="shared" si="15"/>
        <v>0</v>
      </c>
      <c r="BB21">
        <f t="shared" si="16"/>
        <v>0</v>
      </c>
      <c r="BC21">
        <f t="shared" si="16"/>
        <v>0</v>
      </c>
      <c r="BD21">
        <f t="shared" si="16"/>
        <v>0</v>
      </c>
      <c r="BE21">
        <f t="shared" si="16"/>
        <v>0</v>
      </c>
      <c r="BF21">
        <f t="shared" si="16"/>
        <v>0</v>
      </c>
      <c r="BG21">
        <f t="shared" si="16"/>
        <v>0</v>
      </c>
      <c r="BH21">
        <f t="shared" si="16"/>
        <v>0</v>
      </c>
      <c r="BI21">
        <f t="shared" si="16"/>
        <v>0</v>
      </c>
      <c r="BJ21">
        <f t="shared" si="16"/>
        <v>0</v>
      </c>
      <c r="BK21">
        <f t="shared" si="16"/>
        <v>0</v>
      </c>
      <c r="BL21">
        <f t="shared" si="17"/>
        <v>0</v>
      </c>
      <c r="BM21">
        <f t="shared" si="17"/>
        <v>0</v>
      </c>
      <c r="BN21">
        <f t="shared" si="17"/>
        <v>0</v>
      </c>
      <c r="BO21">
        <f t="shared" si="17"/>
        <v>0</v>
      </c>
      <c r="BP21">
        <f t="shared" si="17"/>
        <v>0</v>
      </c>
      <c r="BQ21">
        <f t="shared" si="17"/>
        <v>0</v>
      </c>
      <c r="BR21">
        <f t="shared" si="17"/>
        <v>0</v>
      </c>
      <c r="BS21">
        <f t="shared" si="17"/>
        <v>0</v>
      </c>
      <c r="BT21">
        <f t="shared" si="17"/>
        <v>0</v>
      </c>
      <c r="BU21">
        <f t="shared" si="17"/>
        <v>0</v>
      </c>
      <c r="BV21">
        <f t="shared" si="18"/>
        <v>0</v>
      </c>
      <c r="BW21">
        <f t="shared" si="18"/>
        <v>0</v>
      </c>
      <c r="BX21">
        <f t="shared" si="18"/>
        <v>0</v>
      </c>
      <c r="BY21">
        <f t="shared" si="18"/>
        <v>0</v>
      </c>
      <c r="BZ21">
        <f t="shared" si="18"/>
        <v>0</v>
      </c>
      <c r="CA21">
        <f t="shared" si="18"/>
        <v>0</v>
      </c>
      <c r="CB21">
        <f t="shared" si="18"/>
        <v>0</v>
      </c>
      <c r="CC21">
        <f t="shared" si="18"/>
        <v>0</v>
      </c>
      <c r="CD21">
        <f t="shared" si="18"/>
        <v>0</v>
      </c>
      <c r="CE21">
        <f t="shared" si="18"/>
        <v>0</v>
      </c>
      <c r="CF21">
        <f t="shared" si="19"/>
        <v>0</v>
      </c>
      <c r="CG21">
        <f t="shared" si="19"/>
        <v>0</v>
      </c>
      <c r="CH21">
        <f t="shared" si="19"/>
        <v>0</v>
      </c>
      <c r="CI21">
        <f t="shared" si="19"/>
        <v>0</v>
      </c>
      <c r="CJ21">
        <f t="shared" si="19"/>
        <v>0</v>
      </c>
      <c r="CK21">
        <f t="shared" si="19"/>
        <v>0</v>
      </c>
      <c r="CL21">
        <f t="shared" si="19"/>
        <v>0</v>
      </c>
      <c r="CM21">
        <f t="shared" si="19"/>
        <v>0</v>
      </c>
      <c r="CN21">
        <f t="shared" si="19"/>
        <v>0</v>
      </c>
      <c r="CO21">
        <f t="shared" si="19"/>
        <v>0</v>
      </c>
      <c r="CP21">
        <f t="shared" si="20"/>
        <v>0</v>
      </c>
      <c r="CQ21">
        <f t="shared" si="20"/>
        <v>0</v>
      </c>
      <c r="CR21">
        <f t="shared" si="20"/>
        <v>0</v>
      </c>
      <c r="CS21">
        <f t="shared" si="20"/>
        <v>0</v>
      </c>
      <c r="CT21">
        <f t="shared" si="20"/>
        <v>0</v>
      </c>
      <c r="CU21">
        <f t="shared" si="20"/>
        <v>0</v>
      </c>
      <c r="CV21">
        <f t="shared" si="20"/>
        <v>0</v>
      </c>
      <c r="CW21">
        <f t="shared" si="20"/>
        <v>0</v>
      </c>
      <c r="CX21">
        <f t="shared" si="20"/>
        <v>0</v>
      </c>
      <c r="CY21">
        <f t="shared" si="20"/>
        <v>0</v>
      </c>
    </row>
    <row r="22" spans="1:103" x14ac:dyDescent="0.25">
      <c r="A22" s="6" t="str">
        <v xml:space="preserve"> </v>
      </c>
      <c r="B22" s="6"/>
    </row>
    <row r="23" spans="1:103" x14ac:dyDescent="0.25">
      <c r="A23" s="6">
        <v>214.67045617561223</v>
      </c>
      <c r="B23" s="6">
        <f t="shared" si="10"/>
        <v>2.3086070419822521E-2</v>
      </c>
      <c r="D23">
        <f t="shared" si="11"/>
        <v>5.2120776419841844E-3</v>
      </c>
      <c r="E23">
        <f t="shared" si="11"/>
        <v>9.7376813356361211E-3</v>
      </c>
      <c r="F23">
        <f t="shared" si="11"/>
        <v>8.1363114422022161E-3</v>
      </c>
      <c r="G23">
        <f t="shared" si="11"/>
        <v>0</v>
      </c>
      <c r="H23">
        <f t="shared" si="11"/>
        <v>0</v>
      </c>
      <c r="I23">
        <f t="shared" si="11"/>
        <v>0</v>
      </c>
      <c r="J23">
        <f t="shared" si="11"/>
        <v>0</v>
      </c>
      <c r="K23">
        <f t="shared" si="11"/>
        <v>0</v>
      </c>
      <c r="L23">
        <f t="shared" si="11"/>
        <v>0</v>
      </c>
      <c r="M23">
        <f t="shared" si="11"/>
        <v>0</v>
      </c>
      <c r="N23">
        <f t="shared" si="12"/>
        <v>0</v>
      </c>
      <c r="O23">
        <f t="shared" si="12"/>
        <v>0</v>
      </c>
      <c r="P23">
        <f t="shared" si="12"/>
        <v>0</v>
      </c>
      <c r="Q23">
        <f t="shared" si="12"/>
        <v>0</v>
      </c>
      <c r="R23">
        <f t="shared" si="12"/>
        <v>0</v>
      </c>
      <c r="S23">
        <f t="shared" si="12"/>
        <v>0</v>
      </c>
      <c r="T23">
        <f t="shared" si="12"/>
        <v>0</v>
      </c>
      <c r="U23">
        <f t="shared" si="12"/>
        <v>0</v>
      </c>
      <c r="V23">
        <f t="shared" si="12"/>
        <v>0</v>
      </c>
      <c r="W23">
        <f t="shared" si="12"/>
        <v>0</v>
      </c>
      <c r="X23">
        <f t="shared" si="13"/>
        <v>0</v>
      </c>
      <c r="Y23">
        <f t="shared" si="13"/>
        <v>0</v>
      </c>
      <c r="Z23">
        <f t="shared" si="13"/>
        <v>0</v>
      </c>
      <c r="AA23">
        <f t="shared" si="13"/>
        <v>0</v>
      </c>
      <c r="AB23">
        <f t="shared" si="13"/>
        <v>0</v>
      </c>
      <c r="AC23">
        <f t="shared" si="13"/>
        <v>0</v>
      </c>
      <c r="AD23">
        <f t="shared" si="13"/>
        <v>0</v>
      </c>
      <c r="AE23">
        <f t="shared" si="13"/>
        <v>0</v>
      </c>
      <c r="AF23">
        <f t="shared" si="13"/>
        <v>0</v>
      </c>
      <c r="AG23">
        <f t="shared" si="13"/>
        <v>0</v>
      </c>
      <c r="AH23">
        <f t="shared" si="14"/>
        <v>0</v>
      </c>
      <c r="AI23">
        <f t="shared" si="14"/>
        <v>0</v>
      </c>
      <c r="AJ23">
        <f t="shared" si="14"/>
        <v>0</v>
      </c>
      <c r="AK23">
        <f t="shared" si="14"/>
        <v>0</v>
      </c>
      <c r="AL23">
        <f t="shared" si="14"/>
        <v>0</v>
      </c>
      <c r="AM23">
        <f t="shared" si="14"/>
        <v>0</v>
      </c>
      <c r="AN23">
        <f t="shared" si="14"/>
        <v>0</v>
      </c>
      <c r="AO23">
        <f t="shared" si="14"/>
        <v>0</v>
      </c>
      <c r="AP23">
        <f t="shared" si="14"/>
        <v>0</v>
      </c>
      <c r="AQ23">
        <f t="shared" si="14"/>
        <v>0</v>
      </c>
      <c r="AR23">
        <f t="shared" si="15"/>
        <v>0</v>
      </c>
      <c r="AS23">
        <f t="shared" si="15"/>
        <v>0</v>
      </c>
      <c r="AT23">
        <f t="shared" si="15"/>
        <v>0</v>
      </c>
      <c r="AU23">
        <f t="shared" si="15"/>
        <v>0</v>
      </c>
      <c r="AV23">
        <f t="shared" si="15"/>
        <v>0</v>
      </c>
      <c r="AW23">
        <f t="shared" si="15"/>
        <v>0</v>
      </c>
      <c r="AX23">
        <f t="shared" si="15"/>
        <v>0</v>
      </c>
      <c r="AY23">
        <f t="shared" si="15"/>
        <v>0</v>
      </c>
      <c r="AZ23">
        <f t="shared" si="15"/>
        <v>0</v>
      </c>
      <c r="BA23">
        <f t="shared" si="15"/>
        <v>0</v>
      </c>
      <c r="BB23">
        <f t="shared" si="16"/>
        <v>0</v>
      </c>
      <c r="BC23">
        <f t="shared" si="16"/>
        <v>0</v>
      </c>
      <c r="BD23">
        <f t="shared" si="16"/>
        <v>0</v>
      </c>
      <c r="BE23">
        <f t="shared" si="16"/>
        <v>0</v>
      </c>
      <c r="BF23">
        <f t="shared" si="16"/>
        <v>0</v>
      </c>
      <c r="BG23">
        <f t="shared" si="16"/>
        <v>0</v>
      </c>
      <c r="BH23">
        <f t="shared" si="16"/>
        <v>0</v>
      </c>
      <c r="BI23">
        <f t="shared" si="16"/>
        <v>0</v>
      </c>
      <c r="BJ23">
        <f t="shared" si="16"/>
        <v>0</v>
      </c>
      <c r="BK23">
        <f t="shared" si="16"/>
        <v>0</v>
      </c>
      <c r="BL23">
        <f t="shared" si="17"/>
        <v>0</v>
      </c>
      <c r="BM23">
        <f t="shared" si="17"/>
        <v>0</v>
      </c>
      <c r="BN23">
        <f t="shared" si="17"/>
        <v>0</v>
      </c>
      <c r="BO23">
        <f t="shared" si="17"/>
        <v>0</v>
      </c>
      <c r="BP23">
        <f t="shared" si="17"/>
        <v>0</v>
      </c>
      <c r="BQ23">
        <f t="shared" si="17"/>
        <v>0</v>
      </c>
      <c r="BR23">
        <f t="shared" si="17"/>
        <v>0</v>
      </c>
      <c r="BS23">
        <f t="shared" si="17"/>
        <v>0</v>
      </c>
      <c r="BT23">
        <f t="shared" si="17"/>
        <v>0</v>
      </c>
      <c r="BU23">
        <f t="shared" si="17"/>
        <v>0</v>
      </c>
      <c r="BV23">
        <f t="shared" si="18"/>
        <v>0</v>
      </c>
      <c r="BW23">
        <f t="shared" si="18"/>
        <v>0</v>
      </c>
      <c r="BX23">
        <f t="shared" si="18"/>
        <v>0</v>
      </c>
      <c r="BY23">
        <f t="shared" si="18"/>
        <v>0</v>
      </c>
      <c r="BZ23">
        <f t="shared" si="18"/>
        <v>0</v>
      </c>
      <c r="CA23">
        <f t="shared" si="18"/>
        <v>0</v>
      </c>
      <c r="CB23">
        <f t="shared" si="18"/>
        <v>0</v>
      </c>
      <c r="CC23">
        <f t="shared" si="18"/>
        <v>0</v>
      </c>
      <c r="CD23">
        <f t="shared" si="18"/>
        <v>0</v>
      </c>
      <c r="CE23">
        <f t="shared" si="18"/>
        <v>0</v>
      </c>
      <c r="CF23">
        <f t="shared" si="19"/>
        <v>0</v>
      </c>
      <c r="CG23">
        <f t="shared" si="19"/>
        <v>0</v>
      </c>
      <c r="CH23">
        <f t="shared" si="19"/>
        <v>0</v>
      </c>
      <c r="CI23">
        <f t="shared" si="19"/>
        <v>0</v>
      </c>
      <c r="CJ23">
        <f t="shared" si="19"/>
        <v>0</v>
      </c>
      <c r="CK23">
        <f t="shared" si="19"/>
        <v>0</v>
      </c>
      <c r="CL23">
        <f t="shared" si="19"/>
        <v>0</v>
      </c>
      <c r="CM23">
        <f t="shared" si="19"/>
        <v>0</v>
      </c>
      <c r="CN23">
        <f t="shared" si="19"/>
        <v>0</v>
      </c>
      <c r="CO23">
        <f t="shared" si="19"/>
        <v>0</v>
      </c>
      <c r="CP23">
        <f t="shared" si="20"/>
        <v>0</v>
      </c>
      <c r="CQ23">
        <f t="shared" si="20"/>
        <v>0</v>
      </c>
      <c r="CR23">
        <f t="shared" si="20"/>
        <v>0</v>
      </c>
      <c r="CS23">
        <f t="shared" si="20"/>
        <v>0</v>
      </c>
      <c r="CT23">
        <f t="shared" si="20"/>
        <v>0</v>
      </c>
      <c r="CU23">
        <f t="shared" si="20"/>
        <v>0</v>
      </c>
      <c r="CV23">
        <f t="shared" si="20"/>
        <v>0</v>
      </c>
      <c r="CW23">
        <f t="shared" si="20"/>
        <v>0</v>
      </c>
      <c r="CX23">
        <f t="shared" si="20"/>
        <v>0</v>
      </c>
      <c r="CY23">
        <f t="shared" si="20"/>
        <v>0</v>
      </c>
    </row>
    <row r="24" spans="1:103" x14ac:dyDescent="0.25">
      <c r="A24" s="6">
        <v>205.56913310282567</v>
      </c>
      <c r="B24" s="6">
        <f t="shared" si="10"/>
        <v>2.3086070419822521E-2</v>
      </c>
      <c r="D24">
        <f t="shared" si="11"/>
        <v>5.2120776419841844E-3</v>
      </c>
      <c r="E24">
        <f t="shared" si="11"/>
        <v>9.7376813356361211E-3</v>
      </c>
      <c r="F24">
        <f t="shared" si="11"/>
        <v>8.1363114422022161E-3</v>
      </c>
      <c r="G24">
        <f t="shared" si="11"/>
        <v>0</v>
      </c>
      <c r="H24">
        <f t="shared" si="11"/>
        <v>0</v>
      </c>
      <c r="I24">
        <f t="shared" si="11"/>
        <v>0</v>
      </c>
      <c r="J24">
        <f t="shared" si="11"/>
        <v>0</v>
      </c>
      <c r="K24">
        <f t="shared" si="11"/>
        <v>0</v>
      </c>
      <c r="L24">
        <f t="shared" si="11"/>
        <v>0</v>
      </c>
      <c r="M24">
        <f t="shared" si="11"/>
        <v>0</v>
      </c>
      <c r="N24">
        <f t="shared" si="12"/>
        <v>0</v>
      </c>
      <c r="O24">
        <f t="shared" si="12"/>
        <v>0</v>
      </c>
      <c r="P24">
        <f t="shared" si="12"/>
        <v>0</v>
      </c>
      <c r="Q24">
        <f t="shared" si="12"/>
        <v>0</v>
      </c>
      <c r="R24">
        <f t="shared" si="12"/>
        <v>0</v>
      </c>
      <c r="S24">
        <f t="shared" si="12"/>
        <v>0</v>
      </c>
      <c r="T24">
        <f t="shared" si="12"/>
        <v>0</v>
      </c>
      <c r="U24">
        <f t="shared" si="12"/>
        <v>0</v>
      </c>
      <c r="V24">
        <f t="shared" si="12"/>
        <v>0</v>
      </c>
      <c r="W24">
        <f t="shared" si="12"/>
        <v>0</v>
      </c>
      <c r="X24">
        <f t="shared" si="13"/>
        <v>0</v>
      </c>
      <c r="Y24">
        <f t="shared" si="13"/>
        <v>0</v>
      </c>
      <c r="Z24">
        <f t="shared" si="13"/>
        <v>0</v>
      </c>
      <c r="AA24">
        <f t="shared" si="13"/>
        <v>0</v>
      </c>
      <c r="AB24">
        <f t="shared" si="13"/>
        <v>0</v>
      </c>
      <c r="AC24">
        <f t="shared" si="13"/>
        <v>0</v>
      </c>
      <c r="AD24">
        <f t="shared" si="13"/>
        <v>0</v>
      </c>
      <c r="AE24">
        <f t="shared" si="13"/>
        <v>0</v>
      </c>
      <c r="AF24">
        <f t="shared" si="13"/>
        <v>0</v>
      </c>
      <c r="AG24">
        <f t="shared" si="13"/>
        <v>0</v>
      </c>
      <c r="AH24">
        <f t="shared" si="14"/>
        <v>0</v>
      </c>
      <c r="AI24">
        <f t="shared" si="14"/>
        <v>0</v>
      </c>
      <c r="AJ24">
        <f t="shared" si="14"/>
        <v>0</v>
      </c>
      <c r="AK24">
        <f t="shared" si="14"/>
        <v>0</v>
      </c>
      <c r="AL24">
        <f t="shared" si="14"/>
        <v>0</v>
      </c>
      <c r="AM24">
        <f t="shared" si="14"/>
        <v>0</v>
      </c>
      <c r="AN24">
        <f t="shared" si="14"/>
        <v>0</v>
      </c>
      <c r="AO24">
        <f t="shared" si="14"/>
        <v>0</v>
      </c>
      <c r="AP24">
        <f t="shared" si="14"/>
        <v>0</v>
      </c>
      <c r="AQ24">
        <f t="shared" si="14"/>
        <v>0</v>
      </c>
      <c r="AR24">
        <f t="shared" si="15"/>
        <v>0</v>
      </c>
      <c r="AS24">
        <f t="shared" si="15"/>
        <v>0</v>
      </c>
      <c r="AT24">
        <f t="shared" si="15"/>
        <v>0</v>
      </c>
      <c r="AU24">
        <f t="shared" si="15"/>
        <v>0</v>
      </c>
      <c r="AV24">
        <f t="shared" si="15"/>
        <v>0</v>
      </c>
      <c r="AW24">
        <f t="shared" si="15"/>
        <v>0</v>
      </c>
      <c r="AX24">
        <f t="shared" si="15"/>
        <v>0</v>
      </c>
      <c r="AY24">
        <f t="shared" si="15"/>
        <v>0</v>
      </c>
      <c r="AZ24">
        <f t="shared" si="15"/>
        <v>0</v>
      </c>
      <c r="BA24">
        <f t="shared" si="15"/>
        <v>0</v>
      </c>
      <c r="BB24">
        <f t="shared" si="16"/>
        <v>0</v>
      </c>
      <c r="BC24">
        <f t="shared" si="16"/>
        <v>0</v>
      </c>
      <c r="BD24">
        <f t="shared" si="16"/>
        <v>0</v>
      </c>
      <c r="BE24">
        <f t="shared" si="16"/>
        <v>0</v>
      </c>
      <c r="BF24">
        <f t="shared" si="16"/>
        <v>0</v>
      </c>
      <c r="BG24">
        <f t="shared" si="16"/>
        <v>0</v>
      </c>
      <c r="BH24">
        <f t="shared" si="16"/>
        <v>0</v>
      </c>
      <c r="BI24">
        <f t="shared" si="16"/>
        <v>0</v>
      </c>
      <c r="BJ24">
        <f t="shared" si="16"/>
        <v>0</v>
      </c>
      <c r="BK24">
        <f t="shared" si="16"/>
        <v>0</v>
      </c>
      <c r="BL24">
        <f t="shared" si="17"/>
        <v>0</v>
      </c>
      <c r="BM24">
        <f t="shared" si="17"/>
        <v>0</v>
      </c>
      <c r="BN24">
        <f t="shared" si="17"/>
        <v>0</v>
      </c>
      <c r="BO24">
        <f t="shared" si="17"/>
        <v>0</v>
      </c>
      <c r="BP24">
        <f t="shared" si="17"/>
        <v>0</v>
      </c>
      <c r="BQ24">
        <f t="shared" si="17"/>
        <v>0</v>
      </c>
      <c r="BR24">
        <f t="shared" si="17"/>
        <v>0</v>
      </c>
      <c r="BS24">
        <f t="shared" si="17"/>
        <v>0</v>
      </c>
      <c r="BT24">
        <f t="shared" si="17"/>
        <v>0</v>
      </c>
      <c r="BU24">
        <f t="shared" si="17"/>
        <v>0</v>
      </c>
      <c r="BV24">
        <f t="shared" si="18"/>
        <v>0</v>
      </c>
      <c r="BW24">
        <f t="shared" si="18"/>
        <v>0</v>
      </c>
      <c r="BX24">
        <f t="shared" si="18"/>
        <v>0</v>
      </c>
      <c r="BY24">
        <f t="shared" si="18"/>
        <v>0</v>
      </c>
      <c r="BZ24">
        <f t="shared" si="18"/>
        <v>0</v>
      </c>
      <c r="CA24">
        <f t="shared" si="18"/>
        <v>0</v>
      </c>
      <c r="CB24">
        <f t="shared" si="18"/>
        <v>0</v>
      </c>
      <c r="CC24">
        <f t="shared" si="18"/>
        <v>0</v>
      </c>
      <c r="CD24">
        <f t="shared" si="18"/>
        <v>0</v>
      </c>
      <c r="CE24">
        <f t="shared" si="18"/>
        <v>0</v>
      </c>
      <c r="CF24">
        <f t="shared" si="19"/>
        <v>0</v>
      </c>
      <c r="CG24">
        <f t="shared" si="19"/>
        <v>0</v>
      </c>
      <c r="CH24">
        <f t="shared" si="19"/>
        <v>0</v>
      </c>
      <c r="CI24">
        <f t="shared" si="19"/>
        <v>0</v>
      </c>
      <c r="CJ24">
        <f t="shared" si="19"/>
        <v>0</v>
      </c>
      <c r="CK24">
        <f t="shared" si="19"/>
        <v>0</v>
      </c>
      <c r="CL24">
        <f t="shared" si="19"/>
        <v>0</v>
      </c>
      <c r="CM24">
        <f t="shared" si="19"/>
        <v>0</v>
      </c>
      <c r="CN24">
        <f t="shared" si="19"/>
        <v>0</v>
      </c>
      <c r="CO24">
        <f t="shared" si="19"/>
        <v>0</v>
      </c>
      <c r="CP24">
        <f t="shared" si="20"/>
        <v>0</v>
      </c>
      <c r="CQ24">
        <f t="shared" si="20"/>
        <v>0</v>
      </c>
      <c r="CR24">
        <f t="shared" si="20"/>
        <v>0</v>
      </c>
      <c r="CS24">
        <f t="shared" si="20"/>
        <v>0</v>
      </c>
      <c r="CT24">
        <f t="shared" si="20"/>
        <v>0</v>
      </c>
      <c r="CU24">
        <f t="shared" si="20"/>
        <v>0</v>
      </c>
      <c r="CV24">
        <f t="shared" si="20"/>
        <v>0</v>
      </c>
      <c r="CW24">
        <f t="shared" si="20"/>
        <v>0</v>
      </c>
      <c r="CX24">
        <f t="shared" si="20"/>
        <v>0</v>
      </c>
      <c r="CY24">
        <f t="shared" si="20"/>
        <v>0</v>
      </c>
    </row>
    <row r="25" spans="1:103" x14ac:dyDescent="0.25">
      <c r="A25" s="6">
        <v>196.85367626962758</v>
      </c>
      <c r="B25" s="6">
        <f t="shared" si="10"/>
        <v>2.3086070419822521E-2</v>
      </c>
      <c r="D25">
        <f t="shared" si="11"/>
        <v>5.2120776419841844E-3</v>
      </c>
      <c r="E25">
        <f t="shared" si="11"/>
        <v>9.7376813356361211E-3</v>
      </c>
      <c r="F25">
        <f t="shared" si="11"/>
        <v>8.1363114422022161E-3</v>
      </c>
      <c r="G25">
        <f t="shared" si="11"/>
        <v>0</v>
      </c>
      <c r="H25">
        <f t="shared" si="11"/>
        <v>0</v>
      </c>
      <c r="I25">
        <f t="shared" si="11"/>
        <v>0</v>
      </c>
      <c r="J25">
        <f t="shared" si="11"/>
        <v>0</v>
      </c>
      <c r="K25">
        <f t="shared" si="11"/>
        <v>0</v>
      </c>
      <c r="L25">
        <f t="shared" si="11"/>
        <v>0</v>
      </c>
      <c r="M25">
        <f t="shared" si="11"/>
        <v>0</v>
      </c>
      <c r="N25">
        <f t="shared" si="12"/>
        <v>0</v>
      </c>
      <c r="O25">
        <f t="shared" si="12"/>
        <v>0</v>
      </c>
      <c r="P25">
        <f t="shared" si="12"/>
        <v>0</v>
      </c>
      <c r="Q25">
        <f t="shared" si="12"/>
        <v>0</v>
      </c>
      <c r="R25">
        <f t="shared" si="12"/>
        <v>0</v>
      </c>
      <c r="S25">
        <f t="shared" si="12"/>
        <v>0</v>
      </c>
      <c r="T25">
        <f t="shared" si="12"/>
        <v>0</v>
      </c>
      <c r="U25">
        <f t="shared" si="12"/>
        <v>0</v>
      </c>
      <c r="V25">
        <f t="shared" si="12"/>
        <v>0</v>
      </c>
      <c r="W25">
        <f t="shared" si="12"/>
        <v>0</v>
      </c>
      <c r="X25">
        <f t="shared" si="13"/>
        <v>0</v>
      </c>
      <c r="Y25">
        <f t="shared" si="13"/>
        <v>0</v>
      </c>
      <c r="Z25">
        <f t="shared" si="13"/>
        <v>0</v>
      </c>
      <c r="AA25">
        <f t="shared" si="13"/>
        <v>0</v>
      </c>
      <c r="AB25">
        <f t="shared" si="13"/>
        <v>0</v>
      </c>
      <c r="AC25">
        <f t="shared" si="13"/>
        <v>0</v>
      </c>
      <c r="AD25">
        <f t="shared" si="13"/>
        <v>0</v>
      </c>
      <c r="AE25">
        <f t="shared" si="13"/>
        <v>0</v>
      </c>
      <c r="AF25">
        <f t="shared" si="13"/>
        <v>0</v>
      </c>
      <c r="AG25">
        <f t="shared" si="13"/>
        <v>0</v>
      </c>
      <c r="AH25">
        <f t="shared" si="14"/>
        <v>0</v>
      </c>
      <c r="AI25">
        <f t="shared" si="14"/>
        <v>0</v>
      </c>
      <c r="AJ25">
        <f t="shared" si="14"/>
        <v>0</v>
      </c>
      <c r="AK25">
        <f t="shared" si="14"/>
        <v>0</v>
      </c>
      <c r="AL25">
        <f t="shared" si="14"/>
        <v>0</v>
      </c>
      <c r="AM25">
        <f t="shared" si="14"/>
        <v>0</v>
      </c>
      <c r="AN25">
        <f t="shared" si="14"/>
        <v>0</v>
      </c>
      <c r="AO25">
        <f t="shared" si="14"/>
        <v>0</v>
      </c>
      <c r="AP25">
        <f t="shared" si="14"/>
        <v>0</v>
      </c>
      <c r="AQ25">
        <f t="shared" si="14"/>
        <v>0</v>
      </c>
      <c r="AR25">
        <f t="shared" si="15"/>
        <v>0</v>
      </c>
      <c r="AS25">
        <f t="shared" si="15"/>
        <v>0</v>
      </c>
      <c r="AT25">
        <f t="shared" si="15"/>
        <v>0</v>
      </c>
      <c r="AU25">
        <f t="shared" si="15"/>
        <v>0</v>
      </c>
      <c r="AV25">
        <f t="shared" si="15"/>
        <v>0</v>
      </c>
      <c r="AW25">
        <f t="shared" si="15"/>
        <v>0</v>
      </c>
      <c r="AX25">
        <f t="shared" si="15"/>
        <v>0</v>
      </c>
      <c r="AY25">
        <f t="shared" si="15"/>
        <v>0</v>
      </c>
      <c r="AZ25">
        <f t="shared" si="15"/>
        <v>0</v>
      </c>
      <c r="BA25">
        <f t="shared" si="15"/>
        <v>0</v>
      </c>
      <c r="BB25">
        <f t="shared" si="16"/>
        <v>0</v>
      </c>
      <c r="BC25">
        <f t="shared" si="16"/>
        <v>0</v>
      </c>
      <c r="BD25">
        <f t="shared" si="16"/>
        <v>0</v>
      </c>
      <c r="BE25">
        <f t="shared" si="16"/>
        <v>0</v>
      </c>
      <c r="BF25">
        <f t="shared" si="16"/>
        <v>0</v>
      </c>
      <c r="BG25">
        <f t="shared" si="16"/>
        <v>0</v>
      </c>
      <c r="BH25">
        <f t="shared" si="16"/>
        <v>0</v>
      </c>
      <c r="BI25">
        <f t="shared" si="16"/>
        <v>0</v>
      </c>
      <c r="BJ25">
        <f t="shared" si="16"/>
        <v>0</v>
      </c>
      <c r="BK25">
        <f t="shared" si="16"/>
        <v>0</v>
      </c>
      <c r="BL25">
        <f t="shared" si="17"/>
        <v>0</v>
      </c>
      <c r="BM25">
        <f t="shared" si="17"/>
        <v>0</v>
      </c>
      <c r="BN25">
        <f t="shared" si="17"/>
        <v>0</v>
      </c>
      <c r="BO25">
        <f t="shared" si="17"/>
        <v>0</v>
      </c>
      <c r="BP25">
        <f t="shared" si="17"/>
        <v>0</v>
      </c>
      <c r="BQ25">
        <f t="shared" si="17"/>
        <v>0</v>
      </c>
      <c r="BR25">
        <f t="shared" si="17"/>
        <v>0</v>
      </c>
      <c r="BS25">
        <f t="shared" si="17"/>
        <v>0</v>
      </c>
      <c r="BT25">
        <f t="shared" si="17"/>
        <v>0</v>
      </c>
      <c r="BU25">
        <f t="shared" si="17"/>
        <v>0</v>
      </c>
      <c r="BV25">
        <f t="shared" si="18"/>
        <v>0</v>
      </c>
      <c r="BW25">
        <f t="shared" si="18"/>
        <v>0</v>
      </c>
      <c r="BX25">
        <f t="shared" si="18"/>
        <v>0</v>
      </c>
      <c r="BY25">
        <f t="shared" si="18"/>
        <v>0</v>
      </c>
      <c r="BZ25">
        <f t="shared" si="18"/>
        <v>0</v>
      </c>
      <c r="CA25">
        <f t="shared" si="18"/>
        <v>0</v>
      </c>
      <c r="CB25">
        <f t="shared" si="18"/>
        <v>0</v>
      </c>
      <c r="CC25">
        <f t="shared" si="18"/>
        <v>0</v>
      </c>
      <c r="CD25">
        <f t="shared" si="18"/>
        <v>0</v>
      </c>
      <c r="CE25">
        <f t="shared" si="18"/>
        <v>0</v>
      </c>
      <c r="CF25">
        <f t="shared" si="19"/>
        <v>0</v>
      </c>
      <c r="CG25">
        <f t="shared" si="19"/>
        <v>0</v>
      </c>
      <c r="CH25">
        <f t="shared" si="19"/>
        <v>0</v>
      </c>
      <c r="CI25">
        <f t="shared" si="19"/>
        <v>0</v>
      </c>
      <c r="CJ25">
        <f t="shared" si="19"/>
        <v>0</v>
      </c>
      <c r="CK25">
        <f t="shared" si="19"/>
        <v>0</v>
      </c>
      <c r="CL25">
        <f t="shared" si="19"/>
        <v>0</v>
      </c>
      <c r="CM25">
        <f t="shared" si="19"/>
        <v>0</v>
      </c>
      <c r="CN25">
        <f t="shared" si="19"/>
        <v>0</v>
      </c>
      <c r="CO25">
        <f t="shared" si="19"/>
        <v>0</v>
      </c>
      <c r="CP25">
        <f t="shared" si="20"/>
        <v>0</v>
      </c>
      <c r="CQ25">
        <f t="shared" si="20"/>
        <v>0</v>
      </c>
      <c r="CR25">
        <f t="shared" si="20"/>
        <v>0</v>
      </c>
      <c r="CS25">
        <f t="shared" si="20"/>
        <v>0</v>
      </c>
      <c r="CT25">
        <f t="shared" si="20"/>
        <v>0</v>
      </c>
      <c r="CU25">
        <f t="shared" si="20"/>
        <v>0</v>
      </c>
      <c r="CV25">
        <f t="shared" si="20"/>
        <v>0</v>
      </c>
      <c r="CW25">
        <f t="shared" si="20"/>
        <v>0</v>
      </c>
      <c r="CX25">
        <f t="shared" si="20"/>
        <v>0</v>
      </c>
      <c r="CY25">
        <f t="shared" si="20"/>
        <v>0</v>
      </c>
    </row>
    <row r="26" spans="1:103" x14ac:dyDescent="0.25">
      <c r="A26" s="6" t="str">
        <v xml:space="preserve"> </v>
      </c>
      <c r="B26" s="6"/>
    </row>
    <row r="27" spans="1:103" x14ac:dyDescent="0.25">
      <c r="A27" s="6">
        <v>214.67045617561223</v>
      </c>
      <c r="B27" s="6">
        <f t="shared" si="10"/>
        <v>2.3086070419822521E-2</v>
      </c>
      <c r="D27">
        <f t="shared" ref="D27:M36" si="21">IF(D$4&gt;=$A27,D$5/$B$2*(D$4/$D$4)^$B$1,0)</f>
        <v>5.2120776419841844E-3</v>
      </c>
      <c r="E27">
        <f t="shared" si="21"/>
        <v>9.7376813356361211E-3</v>
      </c>
      <c r="F27">
        <f t="shared" si="21"/>
        <v>8.1363114422022161E-3</v>
      </c>
      <c r="G27">
        <f t="shared" si="21"/>
        <v>0</v>
      </c>
      <c r="H27">
        <f t="shared" si="21"/>
        <v>0</v>
      </c>
      <c r="I27">
        <f t="shared" si="21"/>
        <v>0</v>
      </c>
      <c r="J27">
        <f t="shared" si="21"/>
        <v>0</v>
      </c>
      <c r="K27">
        <f t="shared" si="21"/>
        <v>0</v>
      </c>
      <c r="L27">
        <f t="shared" si="21"/>
        <v>0</v>
      </c>
      <c r="M27">
        <f t="shared" si="21"/>
        <v>0</v>
      </c>
      <c r="N27">
        <f t="shared" ref="N27:W36" si="22">IF(N$4&gt;=$A27,N$5/$B$2*(N$4/$D$4)^$B$1,0)</f>
        <v>0</v>
      </c>
      <c r="O27">
        <f t="shared" si="22"/>
        <v>0</v>
      </c>
      <c r="P27">
        <f t="shared" si="22"/>
        <v>0</v>
      </c>
      <c r="Q27">
        <f t="shared" si="22"/>
        <v>0</v>
      </c>
      <c r="R27">
        <f t="shared" si="22"/>
        <v>0</v>
      </c>
      <c r="S27">
        <f t="shared" si="22"/>
        <v>0</v>
      </c>
      <c r="T27">
        <f t="shared" si="22"/>
        <v>0</v>
      </c>
      <c r="U27">
        <f t="shared" si="22"/>
        <v>0</v>
      </c>
      <c r="V27">
        <f t="shared" si="22"/>
        <v>0</v>
      </c>
      <c r="W27">
        <f t="shared" si="22"/>
        <v>0</v>
      </c>
      <c r="X27">
        <f t="shared" ref="X27:AG36" si="23">IF(X$4&gt;=$A27,X$5/$B$2*(X$4/$D$4)^$B$1,0)</f>
        <v>0</v>
      </c>
      <c r="Y27">
        <f t="shared" si="23"/>
        <v>0</v>
      </c>
      <c r="Z27">
        <f t="shared" si="23"/>
        <v>0</v>
      </c>
      <c r="AA27">
        <f t="shared" si="23"/>
        <v>0</v>
      </c>
      <c r="AB27">
        <f t="shared" si="23"/>
        <v>0</v>
      </c>
      <c r="AC27">
        <f t="shared" si="23"/>
        <v>0</v>
      </c>
      <c r="AD27">
        <f t="shared" si="23"/>
        <v>0</v>
      </c>
      <c r="AE27">
        <f t="shared" si="23"/>
        <v>0</v>
      </c>
      <c r="AF27">
        <f t="shared" si="23"/>
        <v>0</v>
      </c>
      <c r="AG27">
        <f t="shared" si="23"/>
        <v>0</v>
      </c>
      <c r="AH27">
        <f t="shared" ref="AH27:AQ36" si="24">IF(AH$4&gt;=$A27,AH$5/$B$2*(AH$4/$D$4)^$B$1,0)</f>
        <v>0</v>
      </c>
      <c r="AI27">
        <f t="shared" si="24"/>
        <v>0</v>
      </c>
      <c r="AJ27">
        <f t="shared" si="24"/>
        <v>0</v>
      </c>
      <c r="AK27">
        <f t="shared" si="24"/>
        <v>0</v>
      </c>
      <c r="AL27">
        <f t="shared" si="24"/>
        <v>0</v>
      </c>
      <c r="AM27">
        <f t="shared" si="24"/>
        <v>0</v>
      </c>
      <c r="AN27">
        <f t="shared" si="24"/>
        <v>0</v>
      </c>
      <c r="AO27">
        <f t="shared" si="24"/>
        <v>0</v>
      </c>
      <c r="AP27">
        <f t="shared" si="24"/>
        <v>0</v>
      </c>
      <c r="AQ27">
        <f t="shared" si="24"/>
        <v>0</v>
      </c>
      <c r="AR27">
        <f t="shared" ref="AR27:BA36" si="25">IF(AR$4&gt;=$A27,AR$5/$B$2*(AR$4/$D$4)^$B$1,0)</f>
        <v>0</v>
      </c>
      <c r="AS27">
        <f t="shared" si="25"/>
        <v>0</v>
      </c>
      <c r="AT27">
        <f t="shared" si="25"/>
        <v>0</v>
      </c>
      <c r="AU27">
        <f t="shared" si="25"/>
        <v>0</v>
      </c>
      <c r="AV27">
        <f t="shared" si="25"/>
        <v>0</v>
      </c>
      <c r="AW27">
        <f t="shared" si="25"/>
        <v>0</v>
      </c>
      <c r="AX27">
        <f t="shared" si="25"/>
        <v>0</v>
      </c>
      <c r="AY27">
        <f t="shared" si="25"/>
        <v>0</v>
      </c>
      <c r="AZ27">
        <f t="shared" si="25"/>
        <v>0</v>
      </c>
      <c r="BA27">
        <f t="shared" si="25"/>
        <v>0</v>
      </c>
      <c r="BB27">
        <f t="shared" ref="BB27:BK36" si="26">IF(BB$4&gt;=$A27,BB$5/$B$2*(BB$4/$D$4)^$B$1,0)</f>
        <v>0</v>
      </c>
      <c r="BC27">
        <f t="shared" si="26"/>
        <v>0</v>
      </c>
      <c r="BD27">
        <f t="shared" si="26"/>
        <v>0</v>
      </c>
      <c r="BE27">
        <f t="shared" si="26"/>
        <v>0</v>
      </c>
      <c r="BF27">
        <f t="shared" si="26"/>
        <v>0</v>
      </c>
      <c r="BG27">
        <f t="shared" si="26"/>
        <v>0</v>
      </c>
      <c r="BH27">
        <f t="shared" si="26"/>
        <v>0</v>
      </c>
      <c r="BI27">
        <f t="shared" si="26"/>
        <v>0</v>
      </c>
      <c r="BJ27">
        <f t="shared" si="26"/>
        <v>0</v>
      </c>
      <c r="BK27">
        <f t="shared" si="26"/>
        <v>0</v>
      </c>
      <c r="BL27">
        <f t="shared" ref="BL27:BU36" si="27">IF(BL$4&gt;=$A27,BL$5/$B$2*(BL$4/$D$4)^$B$1,0)</f>
        <v>0</v>
      </c>
      <c r="BM27">
        <f t="shared" si="27"/>
        <v>0</v>
      </c>
      <c r="BN27">
        <f t="shared" si="27"/>
        <v>0</v>
      </c>
      <c r="BO27">
        <f t="shared" si="27"/>
        <v>0</v>
      </c>
      <c r="BP27">
        <f t="shared" si="27"/>
        <v>0</v>
      </c>
      <c r="BQ27">
        <f t="shared" si="27"/>
        <v>0</v>
      </c>
      <c r="BR27">
        <f t="shared" si="27"/>
        <v>0</v>
      </c>
      <c r="BS27">
        <f t="shared" si="27"/>
        <v>0</v>
      </c>
      <c r="BT27">
        <f t="shared" si="27"/>
        <v>0</v>
      </c>
      <c r="BU27">
        <f t="shared" si="27"/>
        <v>0</v>
      </c>
      <c r="BV27">
        <f t="shared" ref="BV27:CE36" si="28">IF(BV$4&gt;=$A27,BV$5/$B$2*(BV$4/$D$4)^$B$1,0)</f>
        <v>0</v>
      </c>
      <c r="BW27">
        <f t="shared" si="28"/>
        <v>0</v>
      </c>
      <c r="BX27">
        <f t="shared" si="28"/>
        <v>0</v>
      </c>
      <c r="BY27">
        <f t="shared" si="28"/>
        <v>0</v>
      </c>
      <c r="BZ27">
        <f t="shared" si="28"/>
        <v>0</v>
      </c>
      <c r="CA27">
        <f t="shared" si="28"/>
        <v>0</v>
      </c>
      <c r="CB27">
        <f t="shared" si="28"/>
        <v>0</v>
      </c>
      <c r="CC27">
        <f t="shared" si="28"/>
        <v>0</v>
      </c>
      <c r="CD27">
        <f t="shared" si="28"/>
        <v>0</v>
      </c>
      <c r="CE27">
        <f t="shared" si="28"/>
        <v>0</v>
      </c>
      <c r="CF27">
        <f t="shared" ref="CF27:CO36" si="29">IF(CF$4&gt;=$A27,CF$5/$B$2*(CF$4/$D$4)^$B$1,0)</f>
        <v>0</v>
      </c>
      <c r="CG27">
        <f t="shared" si="29"/>
        <v>0</v>
      </c>
      <c r="CH27">
        <f t="shared" si="29"/>
        <v>0</v>
      </c>
      <c r="CI27">
        <f t="shared" si="29"/>
        <v>0</v>
      </c>
      <c r="CJ27">
        <f t="shared" si="29"/>
        <v>0</v>
      </c>
      <c r="CK27">
        <f t="shared" si="29"/>
        <v>0</v>
      </c>
      <c r="CL27">
        <f t="shared" si="29"/>
        <v>0</v>
      </c>
      <c r="CM27">
        <f t="shared" si="29"/>
        <v>0</v>
      </c>
      <c r="CN27">
        <f t="shared" si="29"/>
        <v>0</v>
      </c>
      <c r="CO27">
        <f t="shared" si="29"/>
        <v>0</v>
      </c>
      <c r="CP27">
        <f t="shared" ref="CP27:CY36" si="30">IF(CP$4&gt;=$A27,CP$5/$B$2*(CP$4/$D$4)^$B$1,0)</f>
        <v>0</v>
      </c>
      <c r="CQ27">
        <f t="shared" si="30"/>
        <v>0</v>
      </c>
      <c r="CR27">
        <f t="shared" si="30"/>
        <v>0</v>
      </c>
      <c r="CS27">
        <f t="shared" si="30"/>
        <v>0</v>
      </c>
      <c r="CT27">
        <f t="shared" si="30"/>
        <v>0</v>
      </c>
      <c r="CU27">
        <f t="shared" si="30"/>
        <v>0</v>
      </c>
      <c r="CV27">
        <f t="shared" si="30"/>
        <v>0</v>
      </c>
      <c r="CW27">
        <f t="shared" si="30"/>
        <v>0</v>
      </c>
      <c r="CX27">
        <f t="shared" si="30"/>
        <v>0</v>
      </c>
      <c r="CY27">
        <f t="shared" si="30"/>
        <v>0</v>
      </c>
    </row>
    <row r="28" spans="1:103" x14ac:dyDescent="0.25">
      <c r="A28" s="6">
        <v>210.07051096907614</v>
      </c>
      <c r="B28" s="6">
        <f t="shared" si="10"/>
        <v>2.3086070419822521E-2</v>
      </c>
      <c r="D28">
        <f t="shared" si="21"/>
        <v>5.2120776419841844E-3</v>
      </c>
      <c r="E28">
        <f t="shared" si="21"/>
        <v>9.7376813356361211E-3</v>
      </c>
      <c r="F28">
        <f t="shared" si="21"/>
        <v>8.1363114422022161E-3</v>
      </c>
      <c r="G28">
        <f t="shared" si="21"/>
        <v>0</v>
      </c>
      <c r="H28">
        <f t="shared" si="21"/>
        <v>0</v>
      </c>
      <c r="I28">
        <f t="shared" si="21"/>
        <v>0</v>
      </c>
      <c r="J28">
        <f t="shared" si="21"/>
        <v>0</v>
      </c>
      <c r="K28">
        <f t="shared" si="21"/>
        <v>0</v>
      </c>
      <c r="L28">
        <f t="shared" si="21"/>
        <v>0</v>
      </c>
      <c r="M28">
        <f t="shared" si="21"/>
        <v>0</v>
      </c>
      <c r="N28">
        <f t="shared" si="22"/>
        <v>0</v>
      </c>
      <c r="O28">
        <f t="shared" si="22"/>
        <v>0</v>
      </c>
      <c r="P28">
        <f t="shared" si="22"/>
        <v>0</v>
      </c>
      <c r="Q28">
        <f t="shared" si="22"/>
        <v>0</v>
      </c>
      <c r="R28">
        <f t="shared" si="22"/>
        <v>0</v>
      </c>
      <c r="S28">
        <f t="shared" si="22"/>
        <v>0</v>
      </c>
      <c r="T28">
        <f t="shared" si="22"/>
        <v>0</v>
      </c>
      <c r="U28">
        <f t="shared" si="22"/>
        <v>0</v>
      </c>
      <c r="V28">
        <f t="shared" si="22"/>
        <v>0</v>
      </c>
      <c r="W28">
        <f t="shared" si="22"/>
        <v>0</v>
      </c>
      <c r="X28">
        <f t="shared" si="23"/>
        <v>0</v>
      </c>
      <c r="Y28">
        <f t="shared" si="23"/>
        <v>0</v>
      </c>
      <c r="Z28">
        <f t="shared" si="23"/>
        <v>0</v>
      </c>
      <c r="AA28">
        <f t="shared" si="23"/>
        <v>0</v>
      </c>
      <c r="AB28">
        <f t="shared" si="23"/>
        <v>0</v>
      </c>
      <c r="AC28">
        <f t="shared" si="23"/>
        <v>0</v>
      </c>
      <c r="AD28">
        <f t="shared" si="23"/>
        <v>0</v>
      </c>
      <c r="AE28">
        <f t="shared" si="23"/>
        <v>0</v>
      </c>
      <c r="AF28">
        <f t="shared" si="23"/>
        <v>0</v>
      </c>
      <c r="AG28">
        <f t="shared" si="23"/>
        <v>0</v>
      </c>
      <c r="AH28">
        <f t="shared" si="24"/>
        <v>0</v>
      </c>
      <c r="AI28">
        <f t="shared" si="24"/>
        <v>0</v>
      </c>
      <c r="AJ28">
        <f t="shared" si="24"/>
        <v>0</v>
      </c>
      <c r="AK28">
        <f t="shared" si="24"/>
        <v>0</v>
      </c>
      <c r="AL28">
        <f t="shared" si="24"/>
        <v>0</v>
      </c>
      <c r="AM28">
        <f t="shared" si="24"/>
        <v>0</v>
      </c>
      <c r="AN28">
        <f t="shared" si="24"/>
        <v>0</v>
      </c>
      <c r="AO28">
        <f t="shared" si="24"/>
        <v>0</v>
      </c>
      <c r="AP28">
        <f t="shared" si="24"/>
        <v>0</v>
      </c>
      <c r="AQ28">
        <f t="shared" si="24"/>
        <v>0</v>
      </c>
      <c r="AR28">
        <f t="shared" si="25"/>
        <v>0</v>
      </c>
      <c r="AS28">
        <f t="shared" si="25"/>
        <v>0</v>
      </c>
      <c r="AT28">
        <f t="shared" si="25"/>
        <v>0</v>
      </c>
      <c r="AU28">
        <f t="shared" si="25"/>
        <v>0</v>
      </c>
      <c r="AV28">
        <f t="shared" si="25"/>
        <v>0</v>
      </c>
      <c r="AW28">
        <f t="shared" si="25"/>
        <v>0</v>
      </c>
      <c r="AX28">
        <f t="shared" si="25"/>
        <v>0</v>
      </c>
      <c r="AY28">
        <f t="shared" si="25"/>
        <v>0</v>
      </c>
      <c r="AZ28">
        <f t="shared" si="25"/>
        <v>0</v>
      </c>
      <c r="BA28">
        <f t="shared" si="25"/>
        <v>0</v>
      </c>
      <c r="BB28">
        <f t="shared" si="26"/>
        <v>0</v>
      </c>
      <c r="BC28">
        <f t="shared" si="26"/>
        <v>0</v>
      </c>
      <c r="BD28">
        <f t="shared" si="26"/>
        <v>0</v>
      </c>
      <c r="BE28">
        <f t="shared" si="26"/>
        <v>0</v>
      </c>
      <c r="BF28">
        <f t="shared" si="26"/>
        <v>0</v>
      </c>
      <c r="BG28">
        <f t="shared" si="26"/>
        <v>0</v>
      </c>
      <c r="BH28">
        <f t="shared" si="26"/>
        <v>0</v>
      </c>
      <c r="BI28">
        <f t="shared" si="26"/>
        <v>0</v>
      </c>
      <c r="BJ28">
        <f t="shared" si="26"/>
        <v>0</v>
      </c>
      <c r="BK28">
        <f t="shared" si="26"/>
        <v>0</v>
      </c>
      <c r="BL28">
        <f t="shared" si="27"/>
        <v>0</v>
      </c>
      <c r="BM28">
        <f t="shared" si="27"/>
        <v>0</v>
      </c>
      <c r="BN28">
        <f t="shared" si="27"/>
        <v>0</v>
      </c>
      <c r="BO28">
        <f t="shared" si="27"/>
        <v>0</v>
      </c>
      <c r="BP28">
        <f t="shared" si="27"/>
        <v>0</v>
      </c>
      <c r="BQ28">
        <f t="shared" si="27"/>
        <v>0</v>
      </c>
      <c r="BR28">
        <f t="shared" si="27"/>
        <v>0</v>
      </c>
      <c r="BS28">
        <f t="shared" si="27"/>
        <v>0</v>
      </c>
      <c r="BT28">
        <f t="shared" si="27"/>
        <v>0</v>
      </c>
      <c r="BU28">
        <f t="shared" si="27"/>
        <v>0</v>
      </c>
      <c r="BV28">
        <f t="shared" si="28"/>
        <v>0</v>
      </c>
      <c r="BW28">
        <f t="shared" si="28"/>
        <v>0</v>
      </c>
      <c r="BX28">
        <f t="shared" si="28"/>
        <v>0</v>
      </c>
      <c r="BY28">
        <f t="shared" si="28"/>
        <v>0</v>
      </c>
      <c r="BZ28">
        <f t="shared" si="28"/>
        <v>0</v>
      </c>
      <c r="CA28">
        <f t="shared" si="28"/>
        <v>0</v>
      </c>
      <c r="CB28">
        <f t="shared" si="28"/>
        <v>0</v>
      </c>
      <c r="CC28">
        <f t="shared" si="28"/>
        <v>0</v>
      </c>
      <c r="CD28">
        <f t="shared" si="28"/>
        <v>0</v>
      </c>
      <c r="CE28">
        <f t="shared" si="28"/>
        <v>0</v>
      </c>
      <c r="CF28">
        <f t="shared" si="29"/>
        <v>0</v>
      </c>
      <c r="CG28">
        <f t="shared" si="29"/>
        <v>0</v>
      </c>
      <c r="CH28">
        <f t="shared" si="29"/>
        <v>0</v>
      </c>
      <c r="CI28">
        <f t="shared" si="29"/>
        <v>0</v>
      </c>
      <c r="CJ28">
        <f t="shared" si="29"/>
        <v>0</v>
      </c>
      <c r="CK28">
        <f t="shared" si="29"/>
        <v>0</v>
      </c>
      <c r="CL28">
        <f t="shared" si="29"/>
        <v>0</v>
      </c>
      <c r="CM28">
        <f t="shared" si="29"/>
        <v>0</v>
      </c>
      <c r="CN28">
        <f t="shared" si="29"/>
        <v>0</v>
      </c>
      <c r="CO28">
        <f t="shared" si="29"/>
        <v>0</v>
      </c>
      <c r="CP28">
        <f t="shared" si="30"/>
        <v>0</v>
      </c>
      <c r="CQ28">
        <f t="shared" si="30"/>
        <v>0</v>
      </c>
      <c r="CR28">
        <f t="shared" si="30"/>
        <v>0</v>
      </c>
      <c r="CS28">
        <f t="shared" si="30"/>
        <v>0</v>
      </c>
      <c r="CT28">
        <f t="shared" si="30"/>
        <v>0</v>
      </c>
      <c r="CU28">
        <f t="shared" si="30"/>
        <v>0</v>
      </c>
      <c r="CV28">
        <f t="shared" si="30"/>
        <v>0</v>
      </c>
      <c r="CW28">
        <f t="shared" si="30"/>
        <v>0</v>
      </c>
      <c r="CX28">
        <f t="shared" si="30"/>
        <v>0</v>
      </c>
      <c r="CY28">
        <f t="shared" si="30"/>
        <v>0</v>
      </c>
    </row>
    <row r="29" spans="1:103" x14ac:dyDescent="0.25">
      <c r="A29" s="6">
        <v>205.56913310282567</v>
      </c>
      <c r="B29" s="6">
        <f t="shared" si="10"/>
        <v>2.3086070419822521E-2</v>
      </c>
      <c r="D29">
        <f t="shared" si="21"/>
        <v>5.2120776419841844E-3</v>
      </c>
      <c r="E29">
        <f t="shared" si="21"/>
        <v>9.7376813356361211E-3</v>
      </c>
      <c r="F29">
        <f t="shared" si="21"/>
        <v>8.1363114422022161E-3</v>
      </c>
      <c r="G29">
        <f t="shared" si="21"/>
        <v>0</v>
      </c>
      <c r="H29">
        <f t="shared" si="21"/>
        <v>0</v>
      </c>
      <c r="I29">
        <f t="shared" si="21"/>
        <v>0</v>
      </c>
      <c r="J29">
        <f t="shared" si="21"/>
        <v>0</v>
      </c>
      <c r="K29">
        <f t="shared" si="21"/>
        <v>0</v>
      </c>
      <c r="L29">
        <f t="shared" si="21"/>
        <v>0</v>
      </c>
      <c r="M29">
        <f t="shared" si="21"/>
        <v>0</v>
      </c>
      <c r="N29">
        <f t="shared" si="22"/>
        <v>0</v>
      </c>
      <c r="O29">
        <f t="shared" si="22"/>
        <v>0</v>
      </c>
      <c r="P29">
        <f t="shared" si="22"/>
        <v>0</v>
      </c>
      <c r="Q29">
        <f t="shared" si="22"/>
        <v>0</v>
      </c>
      <c r="R29">
        <f t="shared" si="22"/>
        <v>0</v>
      </c>
      <c r="S29">
        <f t="shared" si="22"/>
        <v>0</v>
      </c>
      <c r="T29">
        <f t="shared" si="22"/>
        <v>0</v>
      </c>
      <c r="U29">
        <f t="shared" si="22"/>
        <v>0</v>
      </c>
      <c r="V29">
        <f t="shared" si="22"/>
        <v>0</v>
      </c>
      <c r="W29">
        <f t="shared" si="22"/>
        <v>0</v>
      </c>
      <c r="X29">
        <f t="shared" si="23"/>
        <v>0</v>
      </c>
      <c r="Y29">
        <f t="shared" si="23"/>
        <v>0</v>
      </c>
      <c r="Z29">
        <f t="shared" si="23"/>
        <v>0</v>
      </c>
      <c r="AA29">
        <f t="shared" si="23"/>
        <v>0</v>
      </c>
      <c r="AB29">
        <f t="shared" si="23"/>
        <v>0</v>
      </c>
      <c r="AC29">
        <f t="shared" si="23"/>
        <v>0</v>
      </c>
      <c r="AD29">
        <f t="shared" si="23"/>
        <v>0</v>
      </c>
      <c r="AE29">
        <f t="shared" si="23"/>
        <v>0</v>
      </c>
      <c r="AF29">
        <f t="shared" si="23"/>
        <v>0</v>
      </c>
      <c r="AG29">
        <f t="shared" si="23"/>
        <v>0</v>
      </c>
      <c r="AH29">
        <f t="shared" si="24"/>
        <v>0</v>
      </c>
      <c r="AI29">
        <f t="shared" si="24"/>
        <v>0</v>
      </c>
      <c r="AJ29">
        <f t="shared" si="24"/>
        <v>0</v>
      </c>
      <c r="AK29">
        <f t="shared" si="24"/>
        <v>0</v>
      </c>
      <c r="AL29">
        <f t="shared" si="24"/>
        <v>0</v>
      </c>
      <c r="AM29">
        <f t="shared" si="24"/>
        <v>0</v>
      </c>
      <c r="AN29">
        <f t="shared" si="24"/>
        <v>0</v>
      </c>
      <c r="AO29">
        <f t="shared" si="24"/>
        <v>0</v>
      </c>
      <c r="AP29">
        <f t="shared" si="24"/>
        <v>0</v>
      </c>
      <c r="AQ29">
        <f t="shared" si="24"/>
        <v>0</v>
      </c>
      <c r="AR29">
        <f t="shared" si="25"/>
        <v>0</v>
      </c>
      <c r="AS29">
        <f t="shared" si="25"/>
        <v>0</v>
      </c>
      <c r="AT29">
        <f t="shared" si="25"/>
        <v>0</v>
      </c>
      <c r="AU29">
        <f t="shared" si="25"/>
        <v>0</v>
      </c>
      <c r="AV29">
        <f t="shared" si="25"/>
        <v>0</v>
      </c>
      <c r="AW29">
        <f t="shared" si="25"/>
        <v>0</v>
      </c>
      <c r="AX29">
        <f t="shared" si="25"/>
        <v>0</v>
      </c>
      <c r="AY29">
        <f t="shared" si="25"/>
        <v>0</v>
      </c>
      <c r="AZ29">
        <f t="shared" si="25"/>
        <v>0</v>
      </c>
      <c r="BA29">
        <f t="shared" si="25"/>
        <v>0</v>
      </c>
      <c r="BB29">
        <f t="shared" si="26"/>
        <v>0</v>
      </c>
      <c r="BC29">
        <f t="shared" si="26"/>
        <v>0</v>
      </c>
      <c r="BD29">
        <f t="shared" si="26"/>
        <v>0</v>
      </c>
      <c r="BE29">
        <f t="shared" si="26"/>
        <v>0</v>
      </c>
      <c r="BF29">
        <f t="shared" si="26"/>
        <v>0</v>
      </c>
      <c r="BG29">
        <f t="shared" si="26"/>
        <v>0</v>
      </c>
      <c r="BH29">
        <f t="shared" si="26"/>
        <v>0</v>
      </c>
      <c r="BI29">
        <f t="shared" si="26"/>
        <v>0</v>
      </c>
      <c r="BJ29">
        <f t="shared" si="26"/>
        <v>0</v>
      </c>
      <c r="BK29">
        <f t="shared" si="26"/>
        <v>0</v>
      </c>
      <c r="BL29">
        <f t="shared" si="27"/>
        <v>0</v>
      </c>
      <c r="BM29">
        <f t="shared" si="27"/>
        <v>0</v>
      </c>
      <c r="BN29">
        <f t="shared" si="27"/>
        <v>0</v>
      </c>
      <c r="BO29">
        <f t="shared" si="27"/>
        <v>0</v>
      </c>
      <c r="BP29">
        <f t="shared" si="27"/>
        <v>0</v>
      </c>
      <c r="BQ29">
        <f t="shared" si="27"/>
        <v>0</v>
      </c>
      <c r="BR29">
        <f t="shared" si="27"/>
        <v>0</v>
      </c>
      <c r="BS29">
        <f t="shared" si="27"/>
        <v>0</v>
      </c>
      <c r="BT29">
        <f t="shared" si="27"/>
        <v>0</v>
      </c>
      <c r="BU29">
        <f t="shared" si="27"/>
        <v>0</v>
      </c>
      <c r="BV29">
        <f t="shared" si="28"/>
        <v>0</v>
      </c>
      <c r="BW29">
        <f t="shared" si="28"/>
        <v>0</v>
      </c>
      <c r="BX29">
        <f t="shared" si="28"/>
        <v>0</v>
      </c>
      <c r="BY29">
        <f t="shared" si="28"/>
        <v>0</v>
      </c>
      <c r="BZ29">
        <f t="shared" si="28"/>
        <v>0</v>
      </c>
      <c r="CA29">
        <f t="shared" si="28"/>
        <v>0</v>
      </c>
      <c r="CB29">
        <f t="shared" si="28"/>
        <v>0</v>
      </c>
      <c r="CC29">
        <f t="shared" si="28"/>
        <v>0</v>
      </c>
      <c r="CD29">
        <f t="shared" si="28"/>
        <v>0</v>
      </c>
      <c r="CE29">
        <f t="shared" si="28"/>
        <v>0</v>
      </c>
      <c r="CF29">
        <f t="shared" si="29"/>
        <v>0</v>
      </c>
      <c r="CG29">
        <f t="shared" si="29"/>
        <v>0</v>
      </c>
      <c r="CH29">
        <f t="shared" si="29"/>
        <v>0</v>
      </c>
      <c r="CI29">
        <f t="shared" si="29"/>
        <v>0</v>
      </c>
      <c r="CJ29">
        <f t="shared" si="29"/>
        <v>0</v>
      </c>
      <c r="CK29">
        <f t="shared" si="29"/>
        <v>0</v>
      </c>
      <c r="CL29">
        <f t="shared" si="29"/>
        <v>0</v>
      </c>
      <c r="CM29">
        <f t="shared" si="29"/>
        <v>0</v>
      </c>
      <c r="CN29">
        <f t="shared" si="29"/>
        <v>0</v>
      </c>
      <c r="CO29">
        <f t="shared" si="29"/>
        <v>0</v>
      </c>
      <c r="CP29">
        <f t="shared" si="30"/>
        <v>0</v>
      </c>
      <c r="CQ29">
        <f t="shared" si="30"/>
        <v>0</v>
      </c>
      <c r="CR29">
        <f t="shared" si="30"/>
        <v>0</v>
      </c>
      <c r="CS29">
        <f t="shared" si="30"/>
        <v>0</v>
      </c>
      <c r="CT29">
        <f t="shared" si="30"/>
        <v>0</v>
      </c>
      <c r="CU29">
        <f t="shared" si="30"/>
        <v>0</v>
      </c>
      <c r="CV29">
        <f t="shared" si="30"/>
        <v>0</v>
      </c>
      <c r="CW29">
        <f t="shared" si="30"/>
        <v>0</v>
      </c>
      <c r="CX29">
        <f t="shared" si="30"/>
        <v>0</v>
      </c>
      <c r="CY29">
        <f t="shared" si="30"/>
        <v>0</v>
      </c>
    </row>
    <row r="30" spans="1:103" x14ac:dyDescent="0.25">
      <c r="A30" s="6" t="str">
        <v xml:space="preserve"> </v>
      </c>
      <c r="B30" s="6"/>
    </row>
    <row r="31" spans="1:103" x14ac:dyDescent="0.25">
      <c r="A31" s="6">
        <v>214.67045617561223</v>
      </c>
      <c r="B31" s="6">
        <f t="shared" si="10"/>
        <v>2.3086070419822521E-2</v>
      </c>
      <c r="D31">
        <f t="shared" si="21"/>
        <v>5.2120776419841844E-3</v>
      </c>
      <c r="E31">
        <f t="shared" si="21"/>
        <v>9.7376813356361211E-3</v>
      </c>
      <c r="F31">
        <f t="shared" si="21"/>
        <v>8.1363114422022161E-3</v>
      </c>
      <c r="G31">
        <f t="shared" si="21"/>
        <v>0</v>
      </c>
      <c r="H31">
        <f t="shared" si="21"/>
        <v>0</v>
      </c>
      <c r="I31">
        <f t="shared" si="21"/>
        <v>0</v>
      </c>
      <c r="J31">
        <f t="shared" si="21"/>
        <v>0</v>
      </c>
      <c r="K31">
        <f t="shared" si="21"/>
        <v>0</v>
      </c>
      <c r="L31">
        <f t="shared" si="21"/>
        <v>0</v>
      </c>
      <c r="M31">
        <f t="shared" si="21"/>
        <v>0</v>
      </c>
      <c r="N31">
        <f t="shared" si="22"/>
        <v>0</v>
      </c>
      <c r="O31">
        <f t="shared" si="22"/>
        <v>0</v>
      </c>
      <c r="P31">
        <f t="shared" si="22"/>
        <v>0</v>
      </c>
      <c r="Q31">
        <f t="shared" si="22"/>
        <v>0</v>
      </c>
      <c r="R31">
        <f t="shared" si="22"/>
        <v>0</v>
      </c>
      <c r="S31">
        <f t="shared" si="22"/>
        <v>0</v>
      </c>
      <c r="T31">
        <f t="shared" si="22"/>
        <v>0</v>
      </c>
      <c r="U31">
        <f t="shared" si="22"/>
        <v>0</v>
      </c>
      <c r="V31">
        <f t="shared" si="22"/>
        <v>0</v>
      </c>
      <c r="W31">
        <f t="shared" si="22"/>
        <v>0</v>
      </c>
      <c r="X31">
        <f t="shared" si="23"/>
        <v>0</v>
      </c>
      <c r="Y31">
        <f t="shared" si="23"/>
        <v>0</v>
      </c>
      <c r="Z31">
        <f t="shared" si="23"/>
        <v>0</v>
      </c>
      <c r="AA31">
        <f t="shared" si="23"/>
        <v>0</v>
      </c>
      <c r="AB31">
        <f t="shared" si="23"/>
        <v>0</v>
      </c>
      <c r="AC31">
        <f t="shared" si="23"/>
        <v>0</v>
      </c>
      <c r="AD31">
        <f t="shared" si="23"/>
        <v>0</v>
      </c>
      <c r="AE31">
        <f t="shared" si="23"/>
        <v>0</v>
      </c>
      <c r="AF31">
        <f t="shared" si="23"/>
        <v>0</v>
      </c>
      <c r="AG31">
        <f t="shared" si="23"/>
        <v>0</v>
      </c>
      <c r="AH31">
        <f t="shared" si="24"/>
        <v>0</v>
      </c>
      <c r="AI31">
        <f t="shared" si="24"/>
        <v>0</v>
      </c>
      <c r="AJ31">
        <f t="shared" si="24"/>
        <v>0</v>
      </c>
      <c r="AK31">
        <f t="shared" si="24"/>
        <v>0</v>
      </c>
      <c r="AL31">
        <f t="shared" si="24"/>
        <v>0</v>
      </c>
      <c r="AM31">
        <f t="shared" si="24"/>
        <v>0</v>
      </c>
      <c r="AN31">
        <f t="shared" si="24"/>
        <v>0</v>
      </c>
      <c r="AO31">
        <f t="shared" si="24"/>
        <v>0</v>
      </c>
      <c r="AP31">
        <f t="shared" si="24"/>
        <v>0</v>
      </c>
      <c r="AQ31">
        <f t="shared" si="24"/>
        <v>0</v>
      </c>
      <c r="AR31">
        <f t="shared" si="25"/>
        <v>0</v>
      </c>
      <c r="AS31">
        <f t="shared" si="25"/>
        <v>0</v>
      </c>
      <c r="AT31">
        <f t="shared" si="25"/>
        <v>0</v>
      </c>
      <c r="AU31">
        <f t="shared" si="25"/>
        <v>0</v>
      </c>
      <c r="AV31">
        <f t="shared" si="25"/>
        <v>0</v>
      </c>
      <c r="AW31">
        <f t="shared" si="25"/>
        <v>0</v>
      </c>
      <c r="AX31">
        <f t="shared" si="25"/>
        <v>0</v>
      </c>
      <c r="AY31">
        <f t="shared" si="25"/>
        <v>0</v>
      </c>
      <c r="AZ31">
        <f t="shared" si="25"/>
        <v>0</v>
      </c>
      <c r="BA31">
        <f t="shared" si="25"/>
        <v>0</v>
      </c>
      <c r="BB31">
        <f t="shared" si="26"/>
        <v>0</v>
      </c>
      <c r="BC31">
        <f t="shared" si="26"/>
        <v>0</v>
      </c>
      <c r="BD31">
        <f t="shared" si="26"/>
        <v>0</v>
      </c>
      <c r="BE31">
        <f t="shared" si="26"/>
        <v>0</v>
      </c>
      <c r="BF31">
        <f t="shared" si="26"/>
        <v>0</v>
      </c>
      <c r="BG31">
        <f t="shared" si="26"/>
        <v>0</v>
      </c>
      <c r="BH31">
        <f t="shared" si="26"/>
        <v>0</v>
      </c>
      <c r="BI31">
        <f t="shared" si="26"/>
        <v>0</v>
      </c>
      <c r="BJ31">
        <f t="shared" si="26"/>
        <v>0</v>
      </c>
      <c r="BK31">
        <f t="shared" si="26"/>
        <v>0</v>
      </c>
      <c r="BL31">
        <f t="shared" si="27"/>
        <v>0</v>
      </c>
      <c r="BM31">
        <f t="shared" si="27"/>
        <v>0</v>
      </c>
      <c r="BN31">
        <f t="shared" si="27"/>
        <v>0</v>
      </c>
      <c r="BO31">
        <f t="shared" si="27"/>
        <v>0</v>
      </c>
      <c r="BP31">
        <f t="shared" si="27"/>
        <v>0</v>
      </c>
      <c r="BQ31">
        <f t="shared" si="27"/>
        <v>0</v>
      </c>
      <c r="BR31">
        <f t="shared" si="27"/>
        <v>0</v>
      </c>
      <c r="BS31">
        <f t="shared" si="27"/>
        <v>0</v>
      </c>
      <c r="BT31">
        <f t="shared" si="27"/>
        <v>0</v>
      </c>
      <c r="BU31">
        <f t="shared" si="27"/>
        <v>0</v>
      </c>
      <c r="BV31">
        <f t="shared" si="28"/>
        <v>0</v>
      </c>
      <c r="BW31">
        <f t="shared" si="28"/>
        <v>0</v>
      </c>
      <c r="BX31">
        <f t="shared" si="28"/>
        <v>0</v>
      </c>
      <c r="BY31">
        <f t="shared" si="28"/>
        <v>0</v>
      </c>
      <c r="BZ31">
        <f t="shared" si="28"/>
        <v>0</v>
      </c>
      <c r="CA31">
        <f t="shared" si="28"/>
        <v>0</v>
      </c>
      <c r="CB31">
        <f t="shared" si="28"/>
        <v>0</v>
      </c>
      <c r="CC31">
        <f t="shared" si="28"/>
        <v>0</v>
      </c>
      <c r="CD31">
        <f t="shared" si="28"/>
        <v>0</v>
      </c>
      <c r="CE31">
        <f t="shared" si="28"/>
        <v>0</v>
      </c>
      <c r="CF31">
        <f t="shared" si="29"/>
        <v>0</v>
      </c>
      <c r="CG31">
        <f t="shared" si="29"/>
        <v>0</v>
      </c>
      <c r="CH31">
        <f t="shared" si="29"/>
        <v>0</v>
      </c>
      <c r="CI31">
        <f t="shared" si="29"/>
        <v>0</v>
      </c>
      <c r="CJ31">
        <f t="shared" si="29"/>
        <v>0</v>
      </c>
      <c r="CK31">
        <f t="shared" si="29"/>
        <v>0</v>
      </c>
      <c r="CL31">
        <f t="shared" si="29"/>
        <v>0</v>
      </c>
      <c r="CM31">
        <f t="shared" si="29"/>
        <v>0</v>
      </c>
      <c r="CN31">
        <f t="shared" si="29"/>
        <v>0</v>
      </c>
      <c r="CO31">
        <f t="shared" si="29"/>
        <v>0</v>
      </c>
      <c r="CP31">
        <f t="shared" si="30"/>
        <v>0</v>
      </c>
      <c r="CQ31">
        <f t="shared" si="30"/>
        <v>0</v>
      </c>
      <c r="CR31">
        <f t="shared" si="30"/>
        <v>0</v>
      </c>
      <c r="CS31">
        <f t="shared" si="30"/>
        <v>0</v>
      </c>
      <c r="CT31">
        <f t="shared" si="30"/>
        <v>0</v>
      </c>
      <c r="CU31">
        <f t="shared" si="30"/>
        <v>0</v>
      </c>
      <c r="CV31">
        <f t="shared" si="30"/>
        <v>0</v>
      </c>
      <c r="CW31">
        <f t="shared" si="30"/>
        <v>0</v>
      </c>
      <c r="CX31">
        <f t="shared" si="30"/>
        <v>0</v>
      </c>
      <c r="CY31">
        <f t="shared" si="30"/>
        <v>0</v>
      </c>
    </row>
    <row r="32" spans="1:103" x14ac:dyDescent="0.25">
      <c r="A32" s="6">
        <v>212.35802885404527</v>
      </c>
      <c r="B32" s="6">
        <f t="shared" si="10"/>
        <v>2.3086070419822521E-2</v>
      </c>
      <c r="D32">
        <f t="shared" si="21"/>
        <v>5.2120776419841844E-3</v>
      </c>
      <c r="E32">
        <f t="shared" si="21"/>
        <v>9.7376813356361211E-3</v>
      </c>
      <c r="F32">
        <f t="shared" si="21"/>
        <v>8.1363114422022161E-3</v>
      </c>
      <c r="G32">
        <f t="shared" si="21"/>
        <v>0</v>
      </c>
      <c r="H32">
        <f t="shared" si="21"/>
        <v>0</v>
      </c>
      <c r="I32">
        <f t="shared" si="21"/>
        <v>0</v>
      </c>
      <c r="J32">
        <f t="shared" si="21"/>
        <v>0</v>
      </c>
      <c r="K32">
        <f t="shared" si="21"/>
        <v>0</v>
      </c>
      <c r="L32">
        <f t="shared" si="21"/>
        <v>0</v>
      </c>
      <c r="M32">
        <f t="shared" si="21"/>
        <v>0</v>
      </c>
      <c r="N32">
        <f t="shared" si="22"/>
        <v>0</v>
      </c>
      <c r="O32">
        <f t="shared" si="22"/>
        <v>0</v>
      </c>
      <c r="P32">
        <f t="shared" si="22"/>
        <v>0</v>
      </c>
      <c r="Q32">
        <f t="shared" si="22"/>
        <v>0</v>
      </c>
      <c r="R32">
        <f t="shared" si="22"/>
        <v>0</v>
      </c>
      <c r="S32">
        <f t="shared" si="22"/>
        <v>0</v>
      </c>
      <c r="T32">
        <f t="shared" si="22"/>
        <v>0</v>
      </c>
      <c r="U32">
        <f t="shared" si="22"/>
        <v>0</v>
      </c>
      <c r="V32">
        <f t="shared" si="22"/>
        <v>0</v>
      </c>
      <c r="W32">
        <f t="shared" si="22"/>
        <v>0</v>
      </c>
      <c r="X32">
        <f t="shared" si="23"/>
        <v>0</v>
      </c>
      <c r="Y32">
        <f t="shared" si="23"/>
        <v>0</v>
      </c>
      <c r="Z32">
        <f t="shared" si="23"/>
        <v>0</v>
      </c>
      <c r="AA32">
        <f t="shared" si="23"/>
        <v>0</v>
      </c>
      <c r="AB32">
        <f t="shared" si="23"/>
        <v>0</v>
      </c>
      <c r="AC32">
        <f t="shared" si="23"/>
        <v>0</v>
      </c>
      <c r="AD32">
        <f t="shared" si="23"/>
        <v>0</v>
      </c>
      <c r="AE32">
        <f t="shared" si="23"/>
        <v>0</v>
      </c>
      <c r="AF32">
        <f t="shared" si="23"/>
        <v>0</v>
      </c>
      <c r="AG32">
        <f t="shared" si="23"/>
        <v>0</v>
      </c>
      <c r="AH32">
        <f t="shared" si="24"/>
        <v>0</v>
      </c>
      <c r="AI32">
        <f t="shared" si="24"/>
        <v>0</v>
      </c>
      <c r="AJ32">
        <f t="shared" si="24"/>
        <v>0</v>
      </c>
      <c r="AK32">
        <f t="shared" si="24"/>
        <v>0</v>
      </c>
      <c r="AL32">
        <f t="shared" si="24"/>
        <v>0</v>
      </c>
      <c r="AM32">
        <f t="shared" si="24"/>
        <v>0</v>
      </c>
      <c r="AN32">
        <f t="shared" si="24"/>
        <v>0</v>
      </c>
      <c r="AO32">
        <f t="shared" si="24"/>
        <v>0</v>
      </c>
      <c r="AP32">
        <f t="shared" si="24"/>
        <v>0</v>
      </c>
      <c r="AQ32">
        <f t="shared" si="24"/>
        <v>0</v>
      </c>
      <c r="AR32">
        <f t="shared" si="25"/>
        <v>0</v>
      </c>
      <c r="AS32">
        <f t="shared" si="25"/>
        <v>0</v>
      </c>
      <c r="AT32">
        <f t="shared" si="25"/>
        <v>0</v>
      </c>
      <c r="AU32">
        <f t="shared" si="25"/>
        <v>0</v>
      </c>
      <c r="AV32">
        <f t="shared" si="25"/>
        <v>0</v>
      </c>
      <c r="AW32">
        <f t="shared" si="25"/>
        <v>0</v>
      </c>
      <c r="AX32">
        <f t="shared" si="25"/>
        <v>0</v>
      </c>
      <c r="AY32">
        <f t="shared" si="25"/>
        <v>0</v>
      </c>
      <c r="AZ32">
        <f t="shared" si="25"/>
        <v>0</v>
      </c>
      <c r="BA32">
        <f t="shared" si="25"/>
        <v>0</v>
      </c>
      <c r="BB32">
        <f t="shared" si="26"/>
        <v>0</v>
      </c>
      <c r="BC32">
        <f t="shared" si="26"/>
        <v>0</v>
      </c>
      <c r="BD32">
        <f t="shared" si="26"/>
        <v>0</v>
      </c>
      <c r="BE32">
        <f t="shared" si="26"/>
        <v>0</v>
      </c>
      <c r="BF32">
        <f t="shared" si="26"/>
        <v>0</v>
      </c>
      <c r="BG32">
        <f t="shared" si="26"/>
        <v>0</v>
      </c>
      <c r="BH32">
        <f t="shared" si="26"/>
        <v>0</v>
      </c>
      <c r="BI32">
        <f t="shared" si="26"/>
        <v>0</v>
      </c>
      <c r="BJ32">
        <f t="shared" si="26"/>
        <v>0</v>
      </c>
      <c r="BK32">
        <f t="shared" si="26"/>
        <v>0</v>
      </c>
      <c r="BL32">
        <f t="shared" si="27"/>
        <v>0</v>
      </c>
      <c r="BM32">
        <f t="shared" si="27"/>
        <v>0</v>
      </c>
      <c r="BN32">
        <f t="shared" si="27"/>
        <v>0</v>
      </c>
      <c r="BO32">
        <f t="shared" si="27"/>
        <v>0</v>
      </c>
      <c r="BP32">
        <f t="shared" si="27"/>
        <v>0</v>
      </c>
      <c r="BQ32">
        <f t="shared" si="27"/>
        <v>0</v>
      </c>
      <c r="BR32">
        <f t="shared" si="27"/>
        <v>0</v>
      </c>
      <c r="BS32">
        <f t="shared" si="27"/>
        <v>0</v>
      </c>
      <c r="BT32">
        <f t="shared" si="27"/>
        <v>0</v>
      </c>
      <c r="BU32">
        <f t="shared" si="27"/>
        <v>0</v>
      </c>
      <c r="BV32">
        <f t="shared" si="28"/>
        <v>0</v>
      </c>
      <c r="BW32">
        <f t="shared" si="28"/>
        <v>0</v>
      </c>
      <c r="BX32">
        <f t="shared" si="28"/>
        <v>0</v>
      </c>
      <c r="BY32">
        <f t="shared" si="28"/>
        <v>0</v>
      </c>
      <c r="BZ32">
        <f t="shared" si="28"/>
        <v>0</v>
      </c>
      <c r="CA32">
        <f t="shared" si="28"/>
        <v>0</v>
      </c>
      <c r="CB32">
        <f t="shared" si="28"/>
        <v>0</v>
      </c>
      <c r="CC32">
        <f t="shared" si="28"/>
        <v>0</v>
      </c>
      <c r="CD32">
        <f t="shared" si="28"/>
        <v>0</v>
      </c>
      <c r="CE32">
        <f t="shared" si="28"/>
        <v>0</v>
      </c>
      <c r="CF32">
        <f t="shared" si="29"/>
        <v>0</v>
      </c>
      <c r="CG32">
        <f t="shared" si="29"/>
        <v>0</v>
      </c>
      <c r="CH32">
        <f t="shared" si="29"/>
        <v>0</v>
      </c>
      <c r="CI32">
        <f t="shared" si="29"/>
        <v>0</v>
      </c>
      <c r="CJ32">
        <f t="shared" si="29"/>
        <v>0</v>
      </c>
      <c r="CK32">
        <f t="shared" si="29"/>
        <v>0</v>
      </c>
      <c r="CL32">
        <f t="shared" si="29"/>
        <v>0</v>
      </c>
      <c r="CM32">
        <f t="shared" si="29"/>
        <v>0</v>
      </c>
      <c r="CN32">
        <f t="shared" si="29"/>
        <v>0</v>
      </c>
      <c r="CO32">
        <f t="shared" si="29"/>
        <v>0</v>
      </c>
      <c r="CP32">
        <f t="shared" si="30"/>
        <v>0</v>
      </c>
      <c r="CQ32">
        <f t="shared" si="30"/>
        <v>0</v>
      </c>
      <c r="CR32">
        <f t="shared" si="30"/>
        <v>0</v>
      </c>
      <c r="CS32">
        <f t="shared" si="30"/>
        <v>0</v>
      </c>
      <c r="CT32">
        <f t="shared" si="30"/>
        <v>0</v>
      </c>
      <c r="CU32">
        <f t="shared" si="30"/>
        <v>0</v>
      </c>
      <c r="CV32">
        <f t="shared" si="30"/>
        <v>0</v>
      </c>
      <c r="CW32">
        <f t="shared" si="30"/>
        <v>0</v>
      </c>
      <c r="CX32">
        <f t="shared" si="30"/>
        <v>0</v>
      </c>
      <c r="CY32">
        <f t="shared" si="30"/>
        <v>0</v>
      </c>
    </row>
    <row r="33" spans="1:103" x14ac:dyDescent="0.25">
      <c r="A33" s="6">
        <v>210.07051096907614</v>
      </c>
      <c r="B33" s="6">
        <f t="shared" si="10"/>
        <v>2.3086070419822521E-2</v>
      </c>
      <c r="D33">
        <f t="shared" si="21"/>
        <v>5.2120776419841844E-3</v>
      </c>
      <c r="E33">
        <f t="shared" si="21"/>
        <v>9.7376813356361211E-3</v>
      </c>
      <c r="F33">
        <f t="shared" si="21"/>
        <v>8.1363114422022161E-3</v>
      </c>
      <c r="G33">
        <f t="shared" si="21"/>
        <v>0</v>
      </c>
      <c r="H33">
        <f t="shared" si="21"/>
        <v>0</v>
      </c>
      <c r="I33">
        <f t="shared" si="21"/>
        <v>0</v>
      </c>
      <c r="J33">
        <f t="shared" si="21"/>
        <v>0</v>
      </c>
      <c r="K33">
        <f t="shared" si="21"/>
        <v>0</v>
      </c>
      <c r="L33">
        <f t="shared" si="21"/>
        <v>0</v>
      </c>
      <c r="M33">
        <f t="shared" si="21"/>
        <v>0</v>
      </c>
      <c r="N33">
        <f t="shared" si="22"/>
        <v>0</v>
      </c>
      <c r="O33">
        <f t="shared" si="22"/>
        <v>0</v>
      </c>
      <c r="P33">
        <f t="shared" si="22"/>
        <v>0</v>
      </c>
      <c r="Q33">
        <f t="shared" si="22"/>
        <v>0</v>
      </c>
      <c r="R33">
        <f t="shared" si="22"/>
        <v>0</v>
      </c>
      <c r="S33">
        <f t="shared" si="22"/>
        <v>0</v>
      </c>
      <c r="T33">
        <f t="shared" si="22"/>
        <v>0</v>
      </c>
      <c r="U33">
        <f t="shared" si="22"/>
        <v>0</v>
      </c>
      <c r="V33">
        <f t="shared" si="22"/>
        <v>0</v>
      </c>
      <c r="W33">
        <f t="shared" si="22"/>
        <v>0</v>
      </c>
      <c r="X33">
        <f t="shared" si="23"/>
        <v>0</v>
      </c>
      <c r="Y33">
        <f t="shared" si="23"/>
        <v>0</v>
      </c>
      <c r="Z33">
        <f t="shared" si="23"/>
        <v>0</v>
      </c>
      <c r="AA33">
        <f t="shared" si="23"/>
        <v>0</v>
      </c>
      <c r="AB33">
        <f t="shared" si="23"/>
        <v>0</v>
      </c>
      <c r="AC33">
        <f t="shared" si="23"/>
        <v>0</v>
      </c>
      <c r="AD33">
        <f t="shared" si="23"/>
        <v>0</v>
      </c>
      <c r="AE33">
        <f t="shared" si="23"/>
        <v>0</v>
      </c>
      <c r="AF33">
        <f t="shared" si="23"/>
        <v>0</v>
      </c>
      <c r="AG33">
        <f t="shared" si="23"/>
        <v>0</v>
      </c>
      <c r="AH33">
        <f t="shared" si="24"/>
        <v>0</v>
      </c>
      <c r="AI33">
        <f t="shared" si="24"/>
        <v>0</v>
      </c>
      <c r="AJ33">
        <f t="shared" si="24"/>
        <v>0</v>
      </c>
      <c r="AK33">
        <f t="shared" si="24"/>
        <v>0</v>
      </c>
      <c r="AL33">
        <f t="shared" si="24"/>
        <v>0</v>
      </c>
      <c r="AM33">
        <f t="shared" si="24"/>
        <v>0</v>
      </c>
      <c r="AN33">
        <f t="shared" si="24"/>
        <v>0</v>
      </c>
      <c r="AO33">
        <f t="shared" si="24"/>
        <v>0</v>
      </c>
      <c r="AP33">
        <f t="shared" si="24"/>
        <v>0</v>
      </c>
      <c r="AQ33">
        <f t="shared" si="24"/>
        <v>0</v>
      </c>
      <c r="AR33">
        <f t="shared" si="25"/>
        <v>0</v>
      </c>
      <c r="AS33">
        <f t="shared" si="25"/>
        <v>0</v>
      </c>
      <c r="AT33">
        <f t="shared" si="25"/>
        <v>0</v>
      </c>
      <c r="AU33">
        <f t="shared" si="25"/>
        <v>0</v>
      </c>
      <c r="AV33">
        <f t="shared" si="25"/>
        <v>0</v>
      </c>
      <c r="AW33">
        <f t="shared" si="25"/>
        <v>0</v>
      </c>
      <c r="AX33">
        <f t="shared" si="25"/>
        <v>0</v>
      </c>
      <c r="AY33">
        <f t="shared" si="25"/>
        <v>0</v>
      </c>
      <c r="AZ33">
        <f t="shared" si="25"/>
        <v>0</v>
      </c>
      <c r="BA33">
        <f t="shared" si="25"/>
        <v>0</v>
      </c>
      <c r="BB33">
        <f t="shared" si="26"/>
        <v>0</v>
      </c>
      <c r="BC33">
        <f t="shared" si="26"/>
        <v>0</v>
      </c>
      <c r="BD33">
        <f t="shared" si="26"/>
        <v>0</v>
      </c>
      <c r="BE33">
        <f t="shared" si="26"/>
        <v>0</v>
      </c>
      <c r="BF33">
        <f t="shared" si="26"/>
        <v>0</v>
      </c>
      <c r="BG33">
        <f t="shared" si="26"/>
        <v>0</v>
      </c>
      <c r="BH33">
        <f t="shared" si="26"/>
        <v>0</v>
      </c>
      <c r="BI33">
        <f t="shared" si="26"/>
        <v>0</v>
      </c>
      <c r="BJ33">
        <f t="shared" si="26"/>
        <v>0</v>
      </c>
      <c r="BK33">
        <f t="shared" si="26"/>
        <v>0</v>
      </c>
      <c r="BL33">
        <f t="shared" si="27"/>
        <v>0</v>
      </c>
      <c r="BM33">
        <f t="shared" si="27"/>
        <v>0</v>
      </c>
      <c r="BN33">
        <f t="shared" si="27"/>
        <v>0</v>
      </c>
      <c r="BO33">
        <f t="shared" si="27"/>
        <v>0</v>
      </c>
      <c r="BP33">
        <f t="shared" si="27"/>
        <v>0</v>
      </c>
      <c r="BQ33">
        <f t="shared" si="27"/>
        <v>0</v>
      </c>
      <c r="BR33">
        <f t="shared" si="27"/>
        <v>0</v>
      </c>
      <c r="BS33">
        <f t="shared" si="27"/>
        <v>0</v>
      </c>
      <c r="BT33">
        <f t="shared" si="27"/>
        <v>0</v>
      </c>
      <c r="BU33">
        <f t="shared" si="27"/>
        <v>0</v>
      </c>
      <c r="BV33">
        <f t="shared" si="28"/>
        <v>0</v>
      </c>
      <c r="BW33">
        <f t="shared" si="28"/>
        <v>0</v>
      </c>
      <c r="BX33">
        <f t="shared" si="28"/>
        <v>0</v>
      </c>
      <c r="BY33">
        <f t="shared" si="28"/>
        <v>0</v>
      </c>
      <c r="BZ33">
        <f t="shared" si="28"/>
        <v>0</v>
      </c>
      <c r="CA33">
        <f t="shared" si="28"/>
        <v>0</v>
      </c>
      <c r="CB33">
        <f t="shared" si="28"/>
        <v>0</v>
      </c>
      <c r="CC33">
        <f t="shared" si="28"/>
        <v>0</v>
      </c>
      <c r="CD33">
        <f t="shared" si="28"/>
        <v>0</v>
      </c>
      <c r="CE33">
        <f t="shared" si="28"/>
        <v>0</v>
      </c>
      <c r="CF33">
        <f t="shared" si="29"/>
        <v>0</v>
      </c>
      <c r="CG33">
        <f t="shared" si="29"/>
        <v>0</v>
      </c>
      <c r="CH33">
        <f t="shared" si="29"/>
        <v>0</v>
      </c>
      <c r="CI33">
        <f t="shared" si="29"/>
        <v>0</v>
      </c>
      <c r="CJ33">
        <f t="shared" si="29"/>
        <v>0</v>
      </c>
      <c r="CK33">
        <f t="shared" si="29"/>
        <v>0</v>
      </c>
      <c r="CL33">
        <f t="shared" si="29"/>
        <v>0</v>
      </c>
      <c r="CM33">
        <f t="shared" si="29"/>
        <v>0</v>
      </c>
      <c r="CN33">
        <f t="shared" si="29"/>
        <v>0</v>
      </c>
      <c r="CO33">
        <f t="shared" si="29"/>
        <v>0</v>
      </c>
      <c r="CP33">
        <f t="shared" si="30"/>
        <v>0</v>
      </c>
      <c r="CQ33">
        <f t="shared" si="30"/>
        <v>0</v>
      </c>
      <c r="CR33">
        <f t="shared" si="30"/>
        <v>0</v>
      </c>
      <c r="CS33">
        <f t="shared" si="30"/>
        <v>0</v>
      </c>
      <c r="CT33">
        <f t="shared" si="30"/>
        <v>0</v>
      </c>
      <c r="CU33">
        <f t="shared" si="30"/>
        <v>0</v>
      </c>
      <c r="CV33">
        <f t="shared" si="30"/>
        <v>0</v>
      </c>
      <c r="CW33">
        <f t="shared" si="30"/>
        <v>0</v>
      </c>
      <c r="CX33">
        <f t="shared" si="30"/>
        <v>0</v>
      </c>
      <c r="CY33">
        <f t="shared" si="30"/>
        <v>0</v>
      </c>
    </row>
    <row r="34" spans="1:103" x14ac:dyDescent="0.25">
      <c r="A34" s="6" t="str">
        <v xml:space="preserve"> </v>
      </c>
      <c r="B34" s="6"/>
    </row>
    <row r="35" spans="1:103" x14ac:dyDescent="0.25">
      <c r="A35" s="6">
        <v>214.67045617561223</v>
      </c>
      <c r="B35" s="6">
        <f t="shared" si="10"/>
        <v>2.3086070419822521E-2</v>
      </c>
      <c r="D35">
        <f t="shared" si="21"/>
        <v>5.2120776419841844E-3</v>
      </c>
      <c r="E35">
        <f t="shared" si="21"/>
        <v>9.7376813356361211E-3</v>
      </c>
      <c r="F35">
        <f t="shared" si="21"/>
        <v>8.1363114422022161E-3</v>
      </c>
      <c r="G35">
        <f t="shared" si="21"/>
        <v>0</v>
      </c>
      <c r="H35">
        <f t="shared" si="21"/>
        <v>0</v>
      </c>
      <c r="I35">
        <f t="shared" si="21"/>
        <v>0</v>
      </c>
      <c r="J35">
        <f t="shared" si="21"/>
        <v>0</v>
      </c>
      <c r="K35">
        <f t="shared" si="21"/>
        <v>0</v>
      </c>
      <c r="L35">
        <f t="shared" si="21"/>
        <v>0</v>
      </c>
      <c r="M35">
        <f t="shared" si="21"/>
        <v>0</v>
      </c>
      <c r="N35">
        <f t="shared" si="22"/>
        <v>0</v>
      </c>
      <c r="O35">
        <f t="shared" si="22"/>
        <v>0</v>
      </c>
      <c r="P35">
        <f t="shared" si="22"/>
        <v>0</v>
      </c>
      <c r="Q35">
        <f t="shared" si="22"/>
        <v>0</v>
      </c>
      <c r="R35">
        <f t="shared" si="22"/>
        <v>0</v>
      </c>
      <c r="S35">
        <f t="shared" si="22"/>
        <v>0</v>
      </c>
      <c r="T35">
        <f t="shared" si="22"/>
        <v>0</v>
      </c>
      <c r="U35">
        <f t="shared" si="22"/>
        <v>0</v>
      </c>
      <c r="V35">
        <f t="shared" si="22"/>
        <v>0</v>
      </c>
      <c r="W35">
        <f t="shared" si="22"/>
        <v>0</v>
      </c>
      <c r="X35">
        <f t="shared" si="23"/>
        <v>0</v>
      </c>
      <c r="Y35">
        <f t="shared" si="23"/>
        <v>0</v>
      </c>
      <c r="Z35">
        <f t="shared" si="23"/>
        <v>0</v>
      </c>
      <c r="AA35">
        <f t="shared" si="23"/>
        <v>0</v>
      </c>
      <c r="AB35">
        <f t="shared" si="23"/>
        <v>0</v>
      </c>
      <c r="AC35">
        <f t="shared" si="23"/>
        <v>0</v>
      </c>
      <c r="AD35">
        <f t="shared" si="23"/>
        <v>0</v>
      </c>
      <c r="AE35">
        <f t="shared" si="23"/>
        <v>0</v>
      </c>
      <c r="AF35">
        <f t="shared" si="23"/>
        <v>0</v>
      </c>
      <c r="AG35">
        <f t="shared" si="23"/>
        <v>0</v>
      </c>
      <c r="AH35">
        <f t="shared" si="24"/>
        <v>0</v>
      </c>
      <c r="AI35">
        <f t="shared" si="24"/>
        <v>0</v>
      </c>
      <c r="AJ35">
        <f t="shared" si="24"/>
        <v>0</v>
      </c>
      <c r="AK35">
        <f t="shared" si="24"/>
        <v>0</v>
      </c>
      <c r="AL35">
        <f t="shared" si="24"/>
        <v>0</v>
      </c>
      <c r="AM35">
        <f t="shared" si="24"/>
        <v>0</v>
      </c>
      <c r="AN35">
        <f t="shared" si="24"/>
        <v>0</v>
      </c>
      <c r="AO35">
        <f t="shared" si="24"/>
        <v>0</v>
      </c>
      <c r="AP35">
        <f t="shared" si="24"/>
        <v>0</v>
      </c>
      <c r="AQ35">
        <f t="shared" si="24"/>
        <v>0</v>
      </c>
      <c r="AR35">
        <f t="shared" si="25"/>
        <v>0</v>
      </c>
      <c r="AS35">
        <f t="shared" si="25"/>
        <v>0</v>
      </c>
      <c r="AT35">
        <f t="shared" si="25"/>
        <v>0</v>
      </c>
      <c r="AU35">
        <f t="shared" si="25"/>
        <v>0</v>
      </c>
      <c r="AV35">
        <f t="shared" si="25"/>
        <v>0</v>
      </c>
      <c r="AW35">
        <f t="shared" si="25"/>
        <v>0</v>
      </c>
      <c r="AX35">
        <f t="shared" si="25"/>
        <v>0</v>
      </c>
      <c r="AY35">
        <f t="shared" si="25"/>
        <v>0</v>
      </c>
      <c r="AZ35">
        <f t="shared" si="25"/>
        <v>0</v>
      </c>
      <c r="BA35">
        <f t="shared" si="25"/>
        <v>0</v>
      </c>
      <c r="BB35">
        <f t="shared" si="26"/>
        <v>0</v>
      </c>
      <c r="BC35">
        <f t="shared" si="26"/>
        <v>0</v>
      </c>
      <c r="BD35">
        <f t="shared" si="26"/>
        <v>0</v>
      </c>
      <c r="BE35">
        <f t="shared" si="26"/>
        <v>0</v>
      </c>
      <c r="BF35">
        <f t="shared" si="26"/>
        <v>0</v>
      </c>
      <c r="BG35">
        <f t="shared" si="26"/>
        <v>0</v>
      </c>
      <c r="BH35">
        <f t="shared" si="26"/>
        <v>0</v>
      </c>
      <c r="BI35">
        <f t="shared" si="26"/>
        <v>0</v>
      </c>
      <c r="BJ35">
        <f t="shared" si="26"/>
        <v>0</v>
      </c>
      <c r="BK35">
        <f t="shared" si="26"/>
        <v>0</v>
      </c>
      <c r="BL35">
        <f t="shared" si="27"/>
        <v>0</v>
      </c>
      <c r="BM35">
        <f t="shared" si="27"/>
        <v>0</v>
      </c>
      <c r="BN35">
        <f t="shared" si="27"/>
        <v>0</v>
      </c>
      <c r="BO35">
        <f t="shared" si="27"/>
        <v>0</v>
      </c>
      <c r="BP35">
        <f t="shared" si="27"/>
        <v>0</v>
      </c>
      <c r="BQ35">
        <f t="shared" si="27"/>
        <v>0</v>
      </c>
      <c r="BR35">
        <f t="shared" si="27"/>
        <v>0</v>
      </c>
      <c r="BS35">
        <f t="shared" si="27"/>
        <v>0</v>
      </c>
      <c r="BT35">
        <f t="shared" si="27"/>
        <v>0</v>
      </c>
      <c r="BU35">
        <f t="shared" si="27"/>
        <v>0</v>
      </c>
      <c r="BV35">
        <f t="shared" si="28"/>
        <v>0</v>
      </c>
      <c r="BW35">
        <f t="shared" si="28"/>
        <v>0</v>
      </c>
      <c r="BX35">
        <f t="shared" si="28"/>
        <v>0</v>
      </c>
      <c r="BY35">
        <f t="shared" si="28"/>
        <v>0</v>
      </c>
      <c r="BZ35">
        <f t="shared" si="28"/>
        <v>0</v>
      </c>
      <c r="CA35">
        <f t="shared" si="28"/>
        <v>0</v>
      </c>
      <c r="CB35">
        <f t="shared" si="28"/>
        <v>0</v>
      </c>
      <c r="CC35">
        <f t="shared" si="28"/>
        <v>0</v>
      </c>
      <c r="CD35">
        <f t="shared" si="28"/>
        <v>0</v>
      </c>
      <c r="CE35">
        <f t="shared" si="28"/>
        <v>0</v>
      </c>
      <c r="CF35">
        <f t="shared" si="29"/>
        <v>0</v>
      </c>
      <c r="CG35">
        <f t="shared" si="29"/>
        <v>0</v>
      </c>
      <c r="CH35">
        <f t="shared" si="29"/>
        <v>0</v>
      </c>
      <c r="CI35">
        <f t="shared" si="29"/>
        <v>0</v>
      </c>
      <c r="CJ35">
        <f t="shared" si="29"/>
        <v>0</v>
      </c>
      <c r="CK35">
        <f t="shared" si="29"/>
        <v>0</v>
      </c>
      <c r="CL35">
        <f t="shared" si="29"/>
        <v>0</v>
      </c>
      <c r="CM35">
        <f t="shared" si="29"/>
        <v>0</v>
      </c>
      <c r="CN35">
        <f t="shared" si="29"/>
        <v>0</v>
      </c>
      <c r="CO35">
        <f t="shared" si="29"/>
        <v>0</v>
      </c>
      <c r="CP35">
        <f t="shared" si="30"/>
        <v>0</v>
      </c>
      <c r="CQ35">
        <f t="shared" si="30"/>
        <v>0</v>
      </c>
      <c r="CR35">
        <f t="shared" si="30"/>
        <v>0</v>
      </c>
      <c r="CS35">
        <f t="shared" si="30"/>
        <v>0</v>
      </c>
      <c r="CT35">
        <f t="shared" si="30"/>
        <v>0</v>
      </c>
      <c r="CU35">
        <f t="shared" si="30"/>
        <v>0</v>
      </c>
      <c r="CV35">
        <f t="shared" si="30"/>
        <v>0</v>
      </c>
      <c r="CW35">
        <f t="shared" si="30"/>
        <v>0</v>
      </c>
      <c r="CX35">
        <f t="shared" si="30"/>
        <v>0</v>
      </c>
      <c r="CY35">
        <f t="shared" si="30"/>
        <v>0</v>
      </c>
    </row>
    <row r="36" spans="1:103" x14ac:dyDescent="0.25">
      <c r="A36" s="6">
        <v>213.51111195123249</v>
      </c>
      <c r="B36" s="6">
        <f t="shared" si="10"/>
        <v>2.3086070419822521E-2</v>
      </c>
      <c r="D36">
        <f t="shared" si="21"/>
        <v>5.2120776419841844E-3</v>
      </c>
      <c r="E36">
        <f t="shared" si="21"/>
        <v>9.7376813356361211E-3</v>
      </c>
      <c r="F36">
        <f t="shared" si="21"/>
        <v>8.1363114422022161E-3</v>
      </c>
      <c r="G36">
        <f t="shared" si="21"/>
        <v>0</v>
      </c>
      <c r="H36">
        <f t="shared" si="21"/>
        <v>0</v>
      </c>
      <c r="I36">
        <f t="shared" si="21"/>
        <v>0</v>
      </c>
      <c r="J36">
        <f t="shared" si="21"/>
        <v>0</v>
      </c>
      <c r="K36">
        <f t="shared" si="21"/>
        <v>0</v>
      </c>
      <c r="L36">
        <f t="shared" si="21"/>
        <v>0</v>
      </c>
      <c r="M36">
        <f t="shared" si="21"/>
        <v>0</v>
      </c>
      <c r="N36">
        <f t="shared" si="22"/>
        <v>0</v>
      </c>
      <c r="O36">
        <f t="shared" si="22"/>
        <v>0</v>
      </c>
      <c r="P36">
        <f t="shared" si="22"/>
        <v>0</v>
      </c>
      <c r="Q36">
        <f t="shared" si="22"/>
        <v>0</v>
      </c>
      <c r="R36">
        <f t="shared" si="22"/>
        <v>0</v>
      </c>
      <c r="S36">
        <f t="shared" si="22"/>
        <v>0</v>
      </c>
      <c r="T36">
        <f t="shared" si="22"/>
        <v>0</v>
      </c>
      <c r="U36">
        <f t="shared" si="22"/>
        <v>0</v>
      </c>
      <c r="V36">
        <f t="shared" si="22"/>
        <v>0</v>
      </c>
      <c r="W36">
        <f t="shared" si="22"/>
        <v>0</v>
      </c>
      <c r="X36">
        <f t="shared" si="23"/>
        <v>0</v>
      </c>
      <c r="Y36">
        <f t="shared" si="23"/>
        <v>0</v>
      </c>
      <c r="Z36">
        <f t="shared" si="23"/>
        <v>0</v>
      </c>
      <c r="AA36">
        <f t="shared" si="23"/>
        <v>0</v>
      </c>
      <c r="AB36">
        <f t="shared" si="23"/>
        <v>0</v>
      </c>
      <c r="AC36">
        <f t="shared" si="23"/>
        <v>0</v>
      </c>
      <c r="AD36">
        <f t="shared" si="23"/>
        <v>0</v>
      </c>
      <c r="AE36">
        <f t="shared" si="23"/>
        <v>0</v>
      </c>
      <c r="AF36">
        <f t="shared" si="23"/>
        <v>0</v>
      </c>
      <c r="AG36">
        <f t="shared" si="23"/>
        <v>0</v>
      </c>
      <c r="AH36">
        <f t="shared" si="24"/>
        <v>0</v>
      </c>
      <c r="AI36">
        <f t="shared" si="24"/>
        <v>0</v>
      </c>
      <c r="AJ36">
        <f t="shared" si="24"/>
        <v>0</v>
      </c>
      <c r="AK36">
        <f t="shared" si="24"/>
        <v>0</v>
      </c>
      <c r="AL36">
        <f t="shared" si="24"/>
        <v>0</v>
      </c>
      <c r="AM36">
        <f t="shared" si="24"/>
        <v>0</v>
      </c>
      <c r="AN36">
        <f t="shared" si="24"/>
        <v>0</v>
      </c>
      <c r="AO36">
        <f t="shared" si="24"/>
        <v>0</v>
      </c>
      <c r="AP36">
        <f t="shared" si="24"/>
        <v>0</v>
      </c>
      <c r="AQ36">
        <f t="shared" si="24"/>
        <v>0</v>
      </c>
      <c r="AR36">
        <f t="shared" si="25"/>
        <v>0</v>
      </c>
      <c r="AS36">
        <f t="shared" si="25"/>
        <v>0</v>
      </c>
      <c r="AT36">
        <f t="shared" si="25"/>
        <v>0</v>
      </c>
      <c r="AU36">
        <f t="shared" si="25"/>
        <v>0</v>
      </c>
      <c r="AV36">
        <f t="shared" si="25"/>
        <v>0</v>
      </c>
      <c r="AW36">
        <f t="shared" si="25"/>
        <v>0</v>
      </c>
      <c r="AX36">
        <f t="shared" si="25"/>
        <v>0</v>
      </c>
      <c r="AY36">
        <f t="shared" si="25"/>
        <v>0</v>
      </c>
      <c r="AZ36">
        <f t="shared" si="25"/>
        <v>0</v>
      </c>
      <c r="BA36">
        <f t="shared" si="25"/>
        <v>0</v>
      </c>
      <c r="BB36">
        <f t="shared" si="26"/>
        <v>0</v>
      </c>
      <c r="BC36">
        <f t="shared" si="26"/>
        <v>0</v>
      </c>
      <c r="BD36">
        <f t="shared" si="26"/>
        <v>0</v>
      </c>
      <c r="BE36">
        <f t="shared" si="26"/>
        <v>0</v>
      </c>
      <c r="BF36">
        <f t="shared" si="26"/>
        <v>0</v>
      </c>
      <c r="BG36">
        <f t="shared" si="26"/>
        <v>0</v>
      </c>
      <c r="BH36">
        <f t="shared" si="26"/>
        <v>0</v>
      </c>
      <c r="BI36">
        <f t="shared" si="26"/>
        <v>0</v>
      </c>
      <c r="BJ36">
        <f t="shared" si="26"/>
        <v>0</v>
      </c>
      <c r="BK36">
        <f t="shared" si="26"/>
        <v>0</v>
      </c>
      <c r="BL36">
        <f t="shared" si="27"/>
        <v>0</v>
      </c>
      <c r="BM36">
        <f t="shared" si="27"/>
        <v>0</v>
      </c>
      <c r="BN36">
        <f t="shared" si="27"/>
        <v>0</v>
      </c>
      <c r="BO36">
        <f t="shared" si="27"/>
        <v>0</v>
      </c>
      <c r="BP36">
        <f t="shared" si="27"/>
        <v>0</v>
      </c>
      <c r="BQ36">
        <f t="shared" si="27"/>
        <v>0</v>
      </c>
      <c r="BR36">
        <f t="shared" si="27"/>
        <v>0</v>
      </c>
      <c r="BS36">
        <f t="shared" si="27"/>
        <v>0</v>
      </c>
      <c r="BT36">
        <f t="shared" si="27"/>
        <v>0</v>
      </c>
      <c r="BU36">
        <f t="shared" si="27"/>
        <v>0</v>
      </c>
      <c r="BV36">
        <f t="shared" si="28"/>
        <v>0</v>
      </c>
      <c r="BW36">
        <f t="shared" si="28"/>
        <v>0</v>
      </c>
      <c r="BX36">
        <f t="shared" si="28"/>
        <v>0</v>
      </c>
      <c r="BY36">
        <f t="shared" si="28"/>
        <v>0</v>
      </c>
      <c r="BZ36">
        <f t="shared" si="28"/>
        <v>0</v>
      </c>
      <c r="CA36">
        <f t="shared" si="28"/>
        <v>0</v>
      </c>
      <c r="CB36">
        <f t="shared" si="28"/>
        <v>0</v>
      </c>
      <c r="CC36">
        <f t="shared" si="28"/>
        <v>0</v>
      </c>
      <c r="CD36">
        <f t="shared" si="28"/>
        <v>0</v>
      </c>
      <c r="CE36">
        <f t="shared" si="28"/>
        <v>0</v>
      </c>
      <c r="CF36">
        <f t="shared" si="29"/>
        <v>0</v>
      </c>
      <c r="CG36">
        <f t="shared" si="29"/>
        <v>0</v>
      </c>
      <c r="CH36">
        <f t="shared" si="29"/>
        <v>0</v>
      </c>
      <c r="CI36">
        <f t="shared" si="29"/>
        <v>0</v>
      </c>
      <c r="CJ36">
        <f t="shared" si="29"/>
        <v>0</v>
      </c>
      <c r="CK36">
        <f t="shared" si="29"/>
        <v>0</v>
      </c>
      <c r="CL36">
        <f t="shared" si="29"/>
        <v>0</v>
      </c>
      <c r="CM36">
        <f t="shared" si="29"/>
        <v>0</v>
      </c>
      <c r="CN36">
        <f t="shared" si="29"/>
        <v>0</v>
      </c>
      <c r="CO36">
        <f t="shared" si="29"/>
        <v>0</v>
      </c>
      <c r="CP36">
        <f t="shared" si="30"/>
        <v>0</v>
      </c>
      <c r="CQ36">
        <f t="shared" si="30"/>
        <v>0</v>
      </c>
      <c r="CR36">
        <f t="shared" si="30"/>
        <v>0</v>
      </c>
      <c r="CS36">
        <f t="shared" si="30"/>
        <v>0</v>
      </c>
      <c r="CT36">
        <f t="shared" si="30"/>
        <v>0</v>
      </c>
      <c r="CU36">
        <f t="shared" si="30"/>
        <v>0</v>
      </c>
      <c r="CV36">
        <f t="shared" si="30"/>
        <v>0</v>
      </c>
      <c r="CW36">
        <f t="shared" si="30"/>
        <v>0</v>
      </c>
      <c r="CX36">
        <f t="shared" si="30"/>
        <v>0</v>
      </c>
      <c r="CY36">
        <f t="shared" si="30"/>
        <v>0</v>
      </c>
    </row>
    <row r="37" spans="1:103" x14ac:dyDescent="0.25">
      <c r="A37" s="6">
        <v>212.35802885404527</v>
      </c>
      <c r="B37" s="6">
        <f t="shared" si="10"/>
        <v>2.3086070419822521E-2</v>
      </c>
      <c r="D37">
        <f t="shared" ref="D37:M45" si="31">IF(D$4&gt;=$A37,D$5/$B$2*(D$4/$D$4)^$B$1,0)</f>
        <v>5.2120776419841844E-3</v>
      </c>
      <c r="E37">
        <f t="shared" si="31"/>
        <v>9.7376813356361211E-3</v>
      </c>
      <c r="F37">
        <f t="shared" si="31"/>
        <v>8.1363114422022161E-3</v>
      </c>
      <c r="G37">
        <f t="shared" si="31"/>
        <v>0</v>
      </c>
      <c r="H37">
        <f t="shared" si="31"/>
        <v>0</v>
      </c>
      <c r="I37">
        <f t="shared" si="31"/>
        <v>0</v>
      </c>
      <c r="J37">
        <f t="shared" si="31"/>
        <v>0</v>
      </c>
      <c r="K37">
        <f t="shared" si="31"/>
        <v>0</v>
      </c>
      <c r="L37">
        <f t="shared" si="31"/>
        <v>0</v>
      </c>
      <c r="M37">
        <f t="shared" si="31"/>
        <v>0</v>
      </c>
      <c r="N37">
        <f t="shared" ref="N37:W45" si="32">IF(N$4&gt;=$A37,N$5/$B$2*(N$4/$D$4)^$B$1,0)</f>
        <v>0</v>
      </c>
      <c r="O37">
        <f t="shared" si="32"/>
        <v>0</v>
      </c>
      <c r="P37">
        <f t="shared" si="32"/>
        <v>0</v>
      </c>
      <c r="Q37">
        <f t="shared" si="32"/>
        <v>0</v>
      </c>
      <c r="R37">
        <f t="shared" si="32"/>
        <v>0</v>
      </c>
      <c r="S37">
        <f t="shared" si="32"/>
        <v>0</v>
      </c>
      <c r="T37">
        <f t="shared" si="32"/>
        <v>0</v>
      </c>
      <c r="U37">
        <f t="shared" si="32"/>
        <v>0</v>
      </c>
      <c r="V37">
        <f t="shared" si="32"/>
        <v>0</v>
      </c>
      <c r="W37">
        <f t="shared" si="32"/>
        <v>0</v>
      </c>
      <c r="X37">
        <f t="shared" ref="X37:AG45" si="33">IF(X$4&gt;=$A37,X$5/$B$2*(X$4/$D$4)^$B$1,0)</f>
        <v>0</v>
      </c>
      <c r="Y37">
        <f t="shared" si="33"/>
        <v>0</v>
      </c>
      <c r="Z37">
        <f t="shared" si="33"/>
        <v>0</v>
      </c>
      <c r="AA37">
        <f t="shared" si="33"/>
        <v>0</v>
      </c>
      <c r="AB37">
        <f t="shared" si="33"/>
        <v>0</v>
      </c>
      <c r="AC37">
        <f t="shared" si="33"/>
        <v>0</v>
      </c>
      <c r="AD37">
        <f t="shared" si="33"/>
        <v>0</v>
      </c>
      <c r="AE37">
        <f t="shared" si="33"/>
        <v>0</v>
      </c>
      <c r="AF37">
        <f t="shared" si="33"/>
        <v>0</v>
      </c>
      <c r="AG37">
        <f t="shared" si="33"/>
        <v>0</v>
      </c>
      <c r="AH37">
        <f t="shared" ref="AH37:AQ45" si="34">IF(AH$4&gt;=$A37,AH$5/$B$2*(AH$4/$D$4)^$B$1,0)</f>
        <v>0</v>
      </c>
      <c r="AI37">
        <f t="shared" si="34"/>
        <v>0</v>
      </c>
      <c r="AJ37">
        <f t="shared" si="34"/>
        <v>0</v>
      </c>
      <c r="AK37">
        <f t="shared" si="34"/>
        <v>0</v>
      </c>
      <c r="AL37">
        <f t="shared" si="34"/>
        <v>0</v>
      </c>
      <c r="AM37">
        <f t="shared" si="34"/>
        <v>0</v>
      </c>
      <c r="AN37">
        <f t="shared" si="34"/>
        <v>0</v>
      </c>
      <c r="AO37">
        <f t="shared" si="34"/>
        <v>0</v>
      </c>
      <c r="AP37">
        <f t="shared" si="34"/>
        <v>0</v>
      </c>
      <c r="AQ37">
        <f t="shared" si="34"/>
        <v>0</v>
      </c>
      <c r="AR37">
        <f t="shared" ref="AR37:BA45" si="35">IF(AR$4&gt;=$A37,AR$5/$B$2*(AR$4/$D$4)^$B$1,0)</f>
        <v>0</v>
      </c>
      <c r="AS37">
        <f t="shared" si="35"/>
        <v>0</v>
      </c>
      <c r="AT37">
        <f t="shared" si="35"/>
        <v>0</v>
      </c>
      <c r="AU37">
        <f t="shared" si="35"/>
        <v>0</v>
      </c>
      <c r="AV37">
        <f t="shared" si="35"/>
        <v>0</v>
      </c>
      <c r="AW37">
        <f t="shared" si="35"/>
        <v>0</v>
      </c>
      <c r="AX37">
        <f t="shared" si="35"/>
        <v>0</v>
      </c>
      <c r="AY37">
        <f t="shared" si="35"/>
        <v>0</v>
      </c>
      <c r="AZ37">
        <f t="shared" si="35"/>
        <v>0</v>
      </c>
      <c r="BA37">
        <f t="shared" si="35"/>
        <v>0</v>
      </c>
      <c r="BB37">
        <f t="shared" ref="BB37:BK45" si="36">IF(BB$4&gt;=$A37,BB$5/$B$2*(BB$4/$D$4)^$B$1,0)</f>
        <v>0</v>
      </c>
      <c r="BC37">
        <f t="shared" si="36"/>
        <v>0</v>
      </c>
      <c r="BD37">
        <f t="shared" si="36"/>
        <v>0</v>
      </c>
      <c r="BE37">
        <f t="shared" si="36"/>
        <v>0</v>
      </c>
      <c r="BF37">
        <f t="shared" si="36"/>
        <v>0</v>
      </c>
      <c r="BG37">
        <f t="shared" si="36"/>
        <v>0</v>
      </c>
      <c r="BH37">
        <f t="shared" si="36"/>
        <v>0</v>
      </c>
      <c r="BI37">
        <f t="shared" si="36"/>
        <v>0</v>
      </c>
      <c r="BJ37">
        <f t="shared" si="36"/>
        <v>0</v>
      </c>
      <c r="BK37">
        <f t="shared" si="36"/>
        <v>0</v>
      </c>
      <c r="BL37">
        <f t="shared" ref="BL37:BU45" si="37">IF(BL$4&gt;=$A37,BL$5/$B$2*(BL$4/$D$4)^$B$1,0)</f>
        <v>0</v>
      </c>
      <c r="BM37">
        <f t="shared" si="37"/>
        <v>0</v>
      </c>
      <c r="BN37">
        <f t="shared" si="37"/>
        <v>0</v>
      </c>
      <c r="BO37">
        <f t="shared" si="37"/>
        <v>0</v>
      </c>
      <c r="BP37">
        <f t="shared" si="37"/>
        <v>0</v>
      </c>
      <c r="BQ37">
        <f t="shared" si="37"/>
        <v>0</v>
      </c>
      <c r="BR37">
        <f t="shared" si="37"/>
        <v>0</v>
      </c>
      <c r="BS37">
        <f t="shared" si="37"/>
        <v>0</v>
      </c>
      <c r="BT37">
        <f t="shared" si="37"/>
        <v>0</v>
      </c>
      <c r="BU37">
        <f t="shared" si="37"/>
        <v>0</v>
      </c>
      <c r="BV37">
        <f t="shared" ref="BV37:CE45" si="38">IF(BV$4&gt;=$A37,BV$5/$B$2*(BV$4/$D$4)^$B$1,0)</f>
        <v>0</v>
      </c>
      <c r="BW37">
        <f t="shared" si="38"/>
        <v>0</v>
      </c>
      <c r="BX37">
        <f t="shared" si="38"/>
        <v>0</v>
      </c>
      <c r="BY37">
        <f t="shared" si="38"/>
        <v>0</v>
      </c>
      <c r="BZ37">
        <f t="shared" si="38"/>
        <v>0</v>
      </c>
      <c r="CA37">
        <f t="shared" si="38"/>
        <v>0</v>
      </c>
      <c r="CB37">
        <f t="shared" si="38"/>
        <v>0</v>
      </c>
      <c r="CC37">
        <f t="shared" si="38"/>
        <v>0</v>
      </c>
      <c r="CD37">
        <f t="shared" si="38"/>
        <v>0</v>
      </c>
      <c r="CE37">
        <f t="shared" si="38"/>
        <v>0</v>
      </c>
      <c r="CF37">
        <f t="shared" ref="CF37:CO45" si="39">IF(CF$4&gt;=$A37,CF$5/$B$2*(CF$4/$D$4)^$B$1,0)</f>
        <v>0</v>
      </c>
      <c r="CG37">
        <f t="shared" si="39"/>
        <v>0</v>
      </c>
      <c r="CH37">
        <f t="shared" si="39"/>
        <v>0</v>
      </c>
      <c r="CI37">
        <f t="shared" si="39"/>
        <v>0</v>
      </c>
      <c r="CJ37">
        <f t="shared" si="39"/>
        <v>0</v>
      </c>
      <c r="CK37">
        <f t="shared" si="39"/>
        <v>0</v>
      </c>
      <c r="CL37">
        <f t="shared" si="39"/>
        <v>0</v>
      </c>
      <c r="CM37">
        <f t="shared" si="39"/>
        <v>0</v>
      </c>
      <c r="CN37">
        <f t="shared" si="39"/>
        <v>0</v>
      </c>
      <c r="CO37">
        <f t="shared" si="39"/>
        <v>0</v>
      </c>
      <c r="CP37">
        <f t="shared" ref="CP37:CY45" si="40">IF(CP$4&gt;=$A37,CP$5/$B$2*(CP$4/$D$4)^$B$1,0)</f>
        <v>0</v>
      </c>
      <c r="CQ37">
        <f t="shared" si="40"/>
        <v>0</v>
      </c>
      <c r="CR37">
        <f t="shared" si="40"/>
        <v>0</v>
      </c>
      <c r="CS37">
        <f t="shared" si="40"/>
        <v>0</v>
      </c>
      <c r="CT37">
        <f t="shared" si="40"/>
        <v>0</v>
      </c>
      <c r="CU37">
        <f t="shared" si="40"/>
        <v>0</v>
      </c>
      <c r="CV37">
        <f t="shared" si="40"/>
        <v>0</v>
      </c>
      <c r="CW37">
        <f t="shared" si="40"/>
        <v>0</v>
      </c>
      <c r="CX37">
        <f t="shared" si="40"/>
        <v>0</v>
      </c>
      <c r="CY37">
        <f t="shared" si="40"/>
        <v>0</v>
      </c>
    </row>
    <row r="38" spans="1:103" x14ac:dyDescent="0.25">
      <c r="A38" s="6" t="str">
        <v xml:space="preserve"> </v>
      </c>
      <c r="B38" s="6"/>
    </row>
    <row r="39" spans="1:103" x14ac:dyDescent="0.25">
      <c r="A39" s="6">
        <v>213.51111195123249</v>
      </c>
      <c r="B39" s="6">
        <f t="shared" si="10"/>
        <v>2.3086070419822521E-2</v>
      </c>
      <c r="D39">
        <f t="shared" si="31"/>
        <v>5.2120776419841844E-3</v>
      </c>
      <c r="E39">
        <f t="shared" si="31"/>
        <v>9.7376813356361211E-3</v>
      </c>
      <c r="F39">
        <f t="shared" si="31"/>
        <v>8.1363114422022161E-3</v>
      </c>
      <c r="G39">
        <f t="shared" si="31"/>
        <v>0</v>
      </c>
      <c r="H39">
        <f t="shared" si="31"/>
        <v>0</v>
      </c>
      <c r="I39">
        <f t="shared" si="31"/>
        <v>0</v>
      </c>
      <c r="J39">
        <f t="shared" si="31"/>
        <v>0</v>
      </c>
      <c r="K39">
        <f t="shared" si="31"/>
        <v>0</v>
      </c>
      <c r="L39">
        <f t="shared" si="31"/>
        <v>0</v>
      </c>
      <c r="M39">
        <f t="shared" si="31"/>
        <v>0</v>
      </c>
      <c r="N39">
        <f t="shared" si="32"/>
        <v>0</v>
      </c>
      <c r="O39">
        <f t="shared" si="32"/>
        <v>0</v>
      </c>
      <c r="P39">
        <f t="shared" si="32"/>
        <v>0</v>
      </c>
      <c r="Q39">
        <f t="shared" si="32"/>
        <v>0</v>
      </c>
      <c r="R39">
        <f t="shared" si="32"/>
        <v>0</v>
      </c>
      <c r="S39">
        <f t="shared" si="32"/>
        <v>0</v>
      </c>
      <c r="T39">
        <f t="shared" si="32"/>
        <v>0</v>
      </c>
      <c r="U39">
        <f t="shared" si="32"/>
        <v>0</v>
      </c>
      <c r="V39">
        <f t="shared" si="32"/>
        <v>0</v>
      </c>
      <c r="W39">
        <f t="shared" si="32"/>
        <v>0</v>
      </c>
      <c r="X39">
        <f t="shared" si="33"/>
        <v>0</v>
      </c>
      <c r="Y39">
        <f t="shared" si="33"/>
        <v>0</v>
      </c>
      <c r="Z39">
        <f t="shared" si="33"/>
        <v>0</v>
      </c>
      <c r="AA39">
        <f t="shared" si="33"/>
        <v>0</v>
      </c>
      <c r="AB39">
        <f t="shared" si="33"/>
        <v>0</v>
      </c>
      <c r="AC39">
        <f t="shared" si="33"/>
        <v>0</v>
      </c>
      <c r="AD39">
        <f t="shared" si="33"/>
        <v>0</v>
      </c>
      <c r="AE39">
        <f t="shared" si="33"/>
        <v>0</v>
      </c>
      <c r="AF39">
        <f t="shared" si="33"/>
        <v>0</v>
      </c>
      <c r="AG39">
        <f t="shared" si="33"/>
        <v>0</v>
      </c>
      <c r="AH39">
        <f t="shared" si="34"/>
        <v>0</v>
      </c>
      <c r="AI39">
        <f t="shared" si="34"/>
        <v>0</v>
      </c>
      <c r="AJ39">
        <f t="shared" si="34"/>
        <v>0</v>
      </c>
      <c r="AK39">
        <f t="shared" si="34"/>
        <v>0</v>
      </c>
      <c r="AL39">
        <f t="shared" si="34"/>
        <v>0</v>
      </c>
      <c r="AM39">
        <f t="shared" si="34"/>
        <v>0</v>
      </c>
      <c r="AN39">
        <f t="shared" si="34"/>
        <v>0</v>
      </c>
      <c r="AO39">
        <f t="shared" si="34"/>
        <v>0</v>
      </c>
      <c r="AP39">
        <f t="shared" si="34"/>
        <v>0</v>
      </c>
      <c r="AQ39">
        <f t="shared" si="34"/>
        <v>0</v>
      </c>
      <c r="AR39">
        <f t="shared" si="35"/>
        <v>0</v>
      </c>
      <c r="AS39">
        <f t="shared" si="35"/>
        <v>0</v>
      </c>
      <c r="AT39">
        <f t="shared" si="35"/>
        <v>0</v>
      </c>
      <c r="AU39">
        <f t="shared" si="35"/>
        <v>0</v>
      </c>
      <c r="AV39">
        <f t="shared" si="35"/>
        <v>0</v>
      </c>
      <c r="AW39">
        <f t="shared" si="35"/>
        <v>0</v>
      </c>
      <c r="AX39">
        <f t="shared" si="35"/>
        <v>0</v>
      </c>
      <c r="AY39">
        <f t="shared" si="35"/>
        <v>0</v>
      </c>
      <c r="AZ39">
        <f t="shared" si="35"/>
        <v>0</v>
      </c>
      <c r="BA39">
        <f t="shared" si="35"/>
        <v>0</v>
      </c>
      <c r="BB39">
        <f t="shared" si="36"/>
        <v>0</v>
      </c>
      <c r="BC39">
        <f t="shared" si="36"/>
        <v>0</v>
      </c>
      <c r="BD39">
        <f t="shared" si="36"/>
        <v>0</v>
      </c>
      <c r="BE39">
        <f t="shared" si="36"/>
        <v>0</v>
      </c>
      <c r="BF39">
        <f t="shared" si="36"/>
        <v>0</v>
      </c>
      <c r="BG39">
        <f t="shared" si="36"/>
        <v>0</v>
      </c>
      <c r="BH39">
        <f t="shared" si="36"/>
        <v>0</v>
      </c>
      <c r="BI39">
        <f t="shared" si="36"/>
        <v>0</v>
      </c>
      <c r="BJ39">
        <f t="shared" si="36"/>
        <v>0</v>
      </c>
      <c r="BK39">
        <f t="shared" si="36"/>
        <v>0</v>
      </c>
      <c r="BL39">
        <f t="shared" si="37"/>
        <v>0</v>
      </c>
      <c r="BM39">
        <f t="shared" si="37"/>
        <v>0</v>
      </c>
      <c r="BN39">
        <f t="shared" si="37"/>
        <v>0</v>
      </c>
      <c r="BO39">
        <f t="shared" si="37"/>
        <v>0</v>
      </c>
      <c r="BP39">
        <f t="shared" si="37"/>
        <v>0</v>
      </c>
      <c r="BQ39">
        <f t="shared" si="37"/>
        <v>0</v>
      </c>
      <c r="BR39">
        <f t="shared" si="37"/>
        <v>0</v>
      </c>
      <c r="BS39">
        <f t="shared" si="37"/>
        <v>0</v>
      </c>
      <c r="BT39">
        <f t="shared" si="37"/>
        <v>0</v>
      </c>
      <c r="BU39">
        <f t="shared" si="37"/>
        <v>0</v>
      </c>
      <c r="BV39">
        <f t="shared" si="38"/>
        <v>0</v>
      </c>
      <c r="BW39">
        <f t="shared" si="38"/>
        <v>0</v>
      </c>
      <c r="BX39">
        <f t="shared" si="38"/>
        <v>0</v>
      </c>
      <c r="BY39">
        <f t="shared" si="38"/>
        <v>0</v>
      </c>
      <c r="BZ39">
        <f t="shared" si="38"/>
        <v>0</v>
      </c>
      <c r="CA39">
        <f t="shared" si="38"/>
        <v>0</v>
      </c>
      <c r="CB39">
        <f t="shared" si="38"/>
        <v>0</v>
      </c>
      <c r="CC39">
        <f t="shared" si="38"/>
        <v>0</v>
      </c>
      <c r="CD39">
        <f t="shared" si="38"/>
        <v>0</v>
      </c>
      <c r="CE39">
        <f t="shared" si="38"/>
        <v>0</v>
      </c>
      <c r="CF39">
        <f t="shared" si="39"/>
        <v>0</v>
      </c>
      <c r="CG39">
        <f t="shared" si="39"/>
        <v>0</v>
      </c>
      <c r="CH39">
        <f t="shared" si="39"/>
        <v>0</v>
      </c>
      <c r="CI39">
        <f t="shared" si="39"/>
        <v>0</v>
      </c>
      <c r="CJ39">
        <f t="shared" si="39"/>
        <v>0</v>
      </c>
      <c r="CK39">
        <f t="shared" si="39"/>
        <v>0</v>
      </c>
      <c r="CL39">
        <f t="shared" si="39"/>
        <v>0</v>
      </c>
      <c r="CM39">
        <f t="shared" si="39"/>
        <v>0</v>
      </c>
      <c r="CN39">
        <f t="shared" si="39"/>
        <v>0</v>
      </c>
      <c r="CO39">
        <f t="shared" si="39"/>
        <v>0</v>
      </c>
      <c r="CP39">
        <f t="shared" si="40"/>
        <v>0</v>
      </c>
      <c r="CQ39">
        <f t="shared" si="40"/>
        <v>0</v>
      </c>
      <c r="CR39">
        <f t="shared" si="40"/>
        <v>0</v>
      </c>
      <c r="CS39">
        <f t="shared" si="40"/>
        <v>0</v>
      </c>
      <c r="CT39">
        <f t="shared" si="40"/>
        <v>0</v>
      </c>
      <c r="CU39">
        <f t="shared" si="40"/>
        <v>0</v>
      </c>
      <c r="CV39">
        <f t="shared" si="40"/>
        <v>0</v>
      </c>
      <c r="CW39">
        <f t="shared" si="40"/>
        <v>0</v>
      </c>
      <c r="CX39">
        <f t="shared" si="40"/>
        <v>0</v>
      </c>
      <c r="CY39">
        <f t="shared" si="40"/>
        <v>0</v>
      </c>
    </row>
    <row r="40" spans="1:103" x14ac:dyDescent="0.25">
      <c r="A40" s="6">
        <v>212.93378987938743</v>
      </c>
      <c r="B40" s="6">
        <f t="shared" si="10"/>
        <v>2.3086070419822521E-2</v>
      </c>
      <c r="D40">
        <f t="shared" si="31"/>
        <v>5.2120776419841844E-3</v>
      </c>
      <c r="E40">
        <f t="shared" si="31"/>
        <v>9.7376813356361211E-3</v>
      </c>
      <c r="F40">
        <f t="shared" si="31"/>
        <v>8.1363114422022161E-3</v>
      </c>
      <c r="G40">
        <f t="shared" si="31"/>
        <v>0</v>
      </c>
      <c r="H40">
        <f t="shared" si="31"/>
        <v>0</v>
      </c>
      <c r="I40">
        <f t="shared" si="31"/>
        <v>0</v>
      </c>
      <c r="J40">
        <f t="shared" si="31"/>
        <v>0</v>
      </c>
      <c r="K40">
        <f t="shared" si="31"/>
        <v>0</v>
      </c>
      <c r="L40">
        <f t="shared" si="31"/>
        <v>0</v>
      </c>
      <c r="M40">
        <f t="shared" si="31"/>
        <v>0</v>
      </c>
      <c r="N40">
        <f t="shared" si="32"/>
        <v>0</v>
      </c>
      <c r="O40">
        <f t="shared" si="32"/>
        <v>0</v>
      </c>
      <c r="P40">
        <f t="shared" si="32"/>
        <v>0</v>
      </c>
      <c r="Q40">
        <f t="shared" si="32"/>
        <v>0</v>
      </c>
      <c r="R40">
        <f t="shared" si="32"/>
        <v>0</v>
      </c>
      <c r="S40">
        <f t="shared" si="32"/>
        <v>0</v>
      </c>
      <c r="T40">
        <f t="shared" si="32"/>
        <v>0</v>
      </c>
      <c r="U40">
        <f t="shared" si="32"/>
        <v>0</v>
      </c>
      <c r="V40">
        <f t="shared" si="32"/>
        <v>0</v>
      </c>
      <c r="W40">
        <f t="shared" si="32"/>
        <v>0</v>
      </c>
      <c r="X40">
        <f t="shared" si="33"/>
        <v>0</v>
      </c>
      <c r="Y40">
        <f t="shared" si="33"/>
        <v>0</v>
      </c>
      <c r="Z40">
        <f t="shared" si="33"/>
        <v>0</v>
      </c>
      <c r="AA40">
        <f t="shared" si="33"/>
        <v>0</v>
      </c>
      <c r="AB40">
        <f t="shared" si="33"/>
        <v>0</v>
      </c>
      <c r="AC40">
        <f t="shared" si="33"/>
        <v>0</v>
      </c>
      <c r="AD40">
        <f t="shared" si="33"/>
        <v>0</v>
      </c>
      <c r="AE40">
        <f t="shared" si="33"/>
        <v>0</v>
      </c>
      <c r="AF40">
        <f t="shared" si="33"/>
        <v>0</v>
      </c>
      <c r="AG40">
        <f t="shared" si="33"/>
        <v>0</v>
      </c>
      <c r="AH40">
        <f t="shared" si="34"/>
        <v>0</v>
      </c>
      <c r="AI40">
        <f t="shared" si="34"/>
        <v>0</v>
      </c>
      <c r="AJ40">
        <f t="shared" si="34"/>
        <v>0</v>
      </c>
      <c r="AK40">
        <f t="shared" si="34"/>
        <v>0</v>
      </c>
      <c r="AL40">
        <f t="shared" si="34"/>
        <v>0</v>
      </c>
      <c r="AM40">
        <f t="shared" si="34"/>
        <v>0</v>
      </c>
      <c r="AN40">
        <f t="shared" si="34"/>
        <v>0</v>
      </c>
      <c r="AO40">
        <f t="shared" si="34"/>
        <v>0</v>
      </c>
      <c r="AP40">
        <f t="shared" si="34"/>
        <v>0</v>
      </c>
      <c r="AQ40">
        <f t="shared" si="34"/>
        <v>0</v>
      </c>
      <c r="AR40">
        <f t="shared" si="35"/>
        <v>0</v>
      </c>
      <c r="AS40">
        <f t="shared" si="35"/>
        <v>0</v>
      </c>
      <c r="AT40">
        <f t="shared" si="35"/>
        <v>0</v>
      </c>
      <c r="AU40">
        <f t="shared" si="35"/>
        <v>0</v>
      </c>
      <c r="AV40">
        <f t="shared" si="35"/>
        <v>0</v>
      </c>
      <c r="AW40">
        <f t="shared" si="35"/>
        <v>0</v>
      </c>
      <c r="AX40">
        <f t="shared" si="35"/>
        <v>0</v>
      </c>
      <c r="AY40">
        <f t="shared" si="35"/>
        <v>0</v>
      </c>
      <c r="AZ40">
        <f t="shared" si="35"/>
        <v>0</v>
      </c>
      <c r="BA40">
        <f t="shared" si="35"/>
        <v>0</v>
      </c>
      <c r="BB40">
        <f t="shared" si="36"/>
        <v>0</v>
      </c>
      <c r="BC40">
        <f t="shared" si="36"/>
        <v>0</v>
      </c>
      <c r="BD40">
        <f t="shared" si="36"/>
        <v>0</v>
      </c>
      <c r="BE40">
        <f t="shared" si="36"/>
        <v>0</v>
      </c>
      <c r="BF40">
        <f t="shared" si="36"/>
        <v>0</v>
      </c>
      <c r="BG40">
        <f t="shared" si="36"/>
        <v>0</v>
      </c>
      <c r="BH40">
        <f t="shared" si="36"/>
        <v>0</v>
      </c>
      <c r="BI40">
        <f t="shared" si="36"/>
        <v>0</v>
      </c>
      <c r="BJ40">
        <f t="shared" si="36"/>
        <v>0</v>
      </c>
      <c r="BK40">
        <f t="shared" si="36"/>
        <v>0</v>
      </c>
      <c r="BL40">
        <f t="shared" si="37"/>
        <v>0</v>
      </c>
      <c r="BM40">
        <f t="shared" si="37"/>
        <v>0</v>
      </c>
      <c r="BN40">
        <f t="shared" si="37"/>
        <v>0</v>
      </c>
      <c r="BO40">
        <f t="shared" si="37"/>
        <v>0</v>
      </c>
      <c r="BP40">
        <f t="shared" si="37"/>
        <v>0</v>
      </c>
      <c r="BQ40">
        <f t="shared" si="37"/>
        <v>0</v>
      </c>
      <c r="BR40">
        <f t="shared" si="37"/>
        <v>0</v>
      </c>
      <c r="BS40">
        <f t="shared" si="37"/>
        <v>0</v>
      </c>
      <c r="BT40">
        <f t="shared" si="37"/>
        <v>0</v>
      </c>
      <c r="BU40">
        <f t="shared" si="37"/>
        <v>0</v>
      </c>
      <c r="BV40">
        <f t="shared" si="38"/>
        <v>0</v>
      </c>
      <c r="BW40">
        <f t="shared" si="38"/>
        <v>0</v>
      </c>
      <c r="BX40">
        <f t="shared" si="38"/>
        <v>0</v>
      </c>
      <c r="BY40">
        <f t="shared" si="38"/>
        <v>0</v>
      </c>
      <c r="BZ40">
        <f t="shared" si="38"/>
        <v>0</v>
      </c>
      <c r="CA40">
        <f t="shared" si="38"/>
        <v>0</v>
      </c>
      <c r="CB40">
        <f t="shared" si="38"/>
        <v>0</v>
      </c>
      <c r="CC40">
        <f t="shared" si="38"/>
        <v>0</v>
      </c>
      <c r="CD40">
        <f t="shared" si="38"/>
        <v>0</v>
      </c>
      <c r="CE40">
        <f t="shared" si="38"/>
        <v>0</v>
      </c>
      <c r="CF40">
        <f t="shared" si="39"/>
        <v>0</v>
      </c>
      <c r="CG40">
        <f t="shared" si="39"/>
        <v>0</v>
      </c>
      <c r="CH40">
        <f t="shared" si="39"/>
        <v>0</v>
      </c>
      <c r="CI40">
        <f t="shared" si="39"/>
        <v>0</v>
      </c>
      <c r="CJ40">
        <f t="shared" si="39"/>
        <v>0</v>
      </c>
      <c r="CK40">
        <f t="shared" si="39"/>
        <v>0</v>
      </c>
      <c r="CL40">
        <f t="shared" si="39"/>
        <v>0</v>
      </c>
      <c r="CM40">
        <f t="shared" si="39"/>
        <v>0</v>
      </c>
      <c r="CN40">
        <f t="shared" si="39"/>
        <v>0</v>
      </c>
      <c r="CO40">
        <f t="shared" si="39"/>
        <v>0</v>
      </c>
      <c r="CP40">
        <f t="shared" si="40"/>
        <v>0</v>
      </c>
      <c r="CQ40">
        <f t="shared" si="40"/>
        <v>0</v>
      </c>
      <c r="CR40">
        <f t="shared" si="40"/>
        <v>0</v>
      </c>
      <c r="CS40">
        <f t="shared" si="40"/>
        <v>0</v>
      </c>
      <c r="CT40">
        <f t="shared" si="40"/>
        <v>0</v>
      </c>
      <c r="CU40">
        <f t="shared" si="40"/>
        <v>0</v>
      </c>
      <c r="CV40">
        <f t="shared" si="40"/>
        <v>0</v>
      </c>
      <c r="CW40">
        <f t="shared" si="40"/>
        <v>0</v>
      </c>
      <c r="CX40">
        <f t="shared" si="40"/>
        <v>0</v>
      </c>
      <c r="CY40">
        <f t="shared" si="40"/>
        <v>0</v>
      </c>
    </row>
    <row r="41" spans="1:103" x14ac:dyDescent="0.25">
      <c r="A41" s="6">
        <v>212.35802885404527</v>
      </c>
      <c r="B41" s="6">
        <f t="shared" si="10"/>
        <v>2.3086070419822521E-2</v>
      </c>
      <c r="D41">
        <f t="shared" si="31"/>
        <v>5.2120776419841844E-3</v>
      </c>
      <c r="E41">
        <f t="shared" si="31"/>
        <v>9.7376813356361211E-3</v>
      </c>
      <c r="F41">
        <f t="shared" si="31"/>
        <v>8.1363114422022161E-3</v>
      </c>
      <c r="G41">
        <f t="shared" si="31"/>
        <v>0</v>
      </c>
      <c r="H41">
        <f t="shared" si="31"/>
        <v>0</v>
      </c>
      <c r="I41">
        <f t="shared" si="31"/>
        <v>0</v>
      </c>
      <c r="J41">
        <f t="shared" si="31"/>
        <v>0</v>
      </c>
      <c r="K41">
        <f t="shared" si="31"/>
        <v>0</v>
      </c>
      <c r="L41">
        <f t="shared" si="31"/>
        <v>0</v>
      </c>
      <c r="M41">
        <f t="shared" si="31"/>
        <v>0</v>
      </c>
      <c r="N41">
        <f t="shared" si="32"/>
        <v>0</v>
      </c>
      <c r="O41">
        <f t="shared" si="32"/>
        <v>0</v>
      </c>
      <c r="P41">
        <f t="shared" si="32"/>
        <v>0</v>
      </c>
      <c r="Q41">
        <f t="shared" si="32"/>
        <v>0</v>
      </c>
      <c r="R41">
        <f t="shared" si="32"/>
        <v>0</v>
      </c>
      <c r="S41">
        <f t="shared" si="32"/>
        <v>0</v>
      </c>
      <c r="T41">
        <f t="shared" si="32"/>
        <v>0</v>
      </c>
      <c r="U41">
        <f t="shared" si="32"/>
        <v>0</v>
      </c>
      <c r="V41">
        <f t="shared" si="32"/>
        <v>0</v>
      </c>
      <c r="W41">
        <f t="shared" si="32"/>
        <v>0</v>
      </c>
      <c r="X41">
        <f t="shared" si="33"/>
        <v>0</v>
      </c>
      <c r="Y41">
        <f t="shared" si="33"/>
        <v>0</v>
      </c>
      <c r="Z41">
        <f t="shared" si="33"/>
        <v>0</v>
      </c>
      <c r="AA41">
        <f t="shared" si="33"/>
        <v>0</v>
      </c>
      <c r="AB41">
        <f t="shared" si="33"/>
        <v>0</v>
      </c>
      <c r="AC41">
        <f t="shared" si="33"/>
        <v>0</v>
      </c>
      <c r="AD41">
        <f t="shared" si="33"/>
        <v>0</v>
      </c>
      <c r="AE41">
        <f t="shared" si="33"/>
        <v>0</v>
      </c>
      <c r="AF41">
        <f t="shared" si="33"/>
        <v>0</v>
      </c>
      <c r="AG41">
        <f t="shared" si="33"/>
        <v>0</v>
      </c>
      <c r="AH41">
        <f t="shared" si="34"/>
        <v>0</v>
      </c>
      <c r="AI41">
        <f t="shared" si="34"/>
        <v>0</v>
      </c>
      <c r="AJ41">
        <f t="shared" si="34"/>
        <v>0</v>
      </c>
      <c r="AK41">
        <f t="shared" si="34"/>
        <v>0</v>
      </c>
      <c r="AL41">
        <f t="shared" si="34"/>
        <v>0</v>
      </c>
      <c r="AM41">
        <f t="shared" si="34"/>
        <v>0</v>
      </c>
      <c r="AN41">
        <f t="shared" si="34"/>
        <v>0</v>
      </c>
      <c r="AO41">
        <f t="shared" si="34"/>
        <v>0</v>
      </c>
      <c r="AP41">
        <f t="shared" si="34"/>
        <v>0</v>
      </c>
      <c r="AQ41">
        <f t="shared" si="34"/>
        <v>0</v>
      </c>
      <c r="AR41">
        <f t="shared" si="35"/>
        <v>0</v>
      </c>
      <c r="AS41">
        <f t="shared" si="35"/>
        <v>0</v>
      </c>
      <c r="AT41">
        <f t="shared" si="35"/>
        <v>0</v>
      </c>
      <c r="AU41">
        <f t="shared" si="35"/>
        <v>0</v>
      </c>
      <c r="AV41">
        <f t="shared" si="35"/>
        <v>0</v>
      </c>
      <c r="AW41">
        <f t="shared" si="35"/>
        <v>0</v>
      </c>
      <c r="AX41">
        <f t="shared" si="35"/>
        <v>0</v>
      </c>
      <c r="AY41">
        <f t="shared" si="35"/>
        <v>0</v>
      </c>
      <c r="AZ41">
        <f t="shared" si="35"/>
        <v>0</v>
      </c>
      <c r="BA41">
        <f t="shared" si="35"/>
        <v>0</v>
      </c>
      <c r="BB41">
        <f t="shared" si="36"/>
        <v>0</v>
      </c>
      <c r="BC41">
        <f t="shared" si="36"/>
        <v>0</v>
      </c>
      <c r="BD41">
        <f t="shared" si="36"/>
        <v>0</v>
      </c>
      <c r="BE41">
        <f t="shared" si="36"/>
        <v>0</v>
      </c>
      <c r="BF41">
        <f t="shared" si="36"/>
        <v>0</v>
      </c>
      <c r="BG41">
        <f t="shared" si="36"/>
        <v>0</v>
      </c>
      <c r="BH41">
        <f t="shared" si="36"/>
        <v>0</v>
      </c>
      <c r="BI41">
        <f t="shared" si="36"/>
        <v>0</v>
      </c>
      <c r="BJ41">
        <f t="shared" si="36"/>
        <v>0</v>
      </c>
      <c r="BK41">
        <f t="shared" si="36"/>
        <v>0</v>
      </c>
      <c r="BL41">
        <f t="shared" si="37"/>
        <v>0</v>
      </c>
      <c r="BM41">
        <f t="shared" si="37"/>
        <v>0</v>
      </c>
      <c r="BN41">
        <f t="shared" si="37"/>
        <v>0</v>
      </c>
      <c r="BO41">
        <f t="shared" si="37"/>
        <v>0</v>
      </c>
      <c r="BP41">
        <f t="shared" si="37"/>
        <v>0</v>
      </c>
      <c r="BQ41">
        <f t="shared" si="37"/>
        <v>0</v>
      </c>
      <c r="BR41">
        <f t="shared" si="37"/>
        <v>0</v>
      </c>
      <c r="BS41">
        <f t="shared" si="37"/>
        <v>0</v>
      </c>
      <c r="BT41">
        <f t="shared" si="37"/>
        <v>0</v>
      </c>
      <c r="BU41">
        <f t="shared" si="37"/>
        <v>0</v>
      </c>
      <c r="BV41">
        <f t="shared" si="38"/>
        <v>0</v>
      </c>
      <c r="BW41">
        <f t="shared" si="38"/>
        <v>0</v>
      </c>
      <c r="BX41">
        <f t="shared" si="38"/>
        <v>0</v>
      </c>
      <c r="BY41">
        <f t="shared" si="38"/>
        <v>0</v>
      </c>
      <c r="BZ41">
        <f t="shared" si="38"/>
        <v>0</v>
      </c>
      <c r="CA41">
        <f t="shared" si="38"/>
        <v>0</v>
      </c>
      <c r="CB41">
        <f t="shared" si="38"/>
        <v>0</v>
      </c>
      <c r="CC41">
        <f t="shared" si="38"/>
        <v>0</v>
      </c>
      <c r="CD41">
        <f t="shared" si="38"/>
        <v>0</v>
      </c>
      <c r="CE41">
        <f t="shared" si="38"/>
        <v>0</v>
      </c>
      <c r="CF41">
        <f t="shared" si="39"/>
        <v>0</v>
      </c>
      <c r="CG41">
        <f t="shared" si="39"/>
        <v>0</v>
      </c>
      <c r="CH41">
        <f t="shared" si="39"/>
        <v>0</v>
      </c>
      <c r="CI41">
        <f t="shared" si="39"/>
        <v>0</v>
      </c>
      <c r="CJ41">
        <f t="shared" si="39"/>
        <v>0</v>
      </c>
      <c r="CK41">
        <f t="shared" si="39"/>
        <v>0</v>
      </c>
      <c r="CL41">
        <f t="shared" si="39"/>
        <v>0</v>
      </c>
      <c r="CM41">
        <f t="shared" si="39"/>
        <v>0</v>
      </c>
      <c r="CN41">
        <f t="shared" si="39"/>
        <v>0</v>
      </c>
      <c r="CO41">
        <f t="shared" si="39"/>
        <v>0</v>
      </c>
      <c r="CP41">
        <f t="shared" si="40"/>
        <v>0</v>
      </c>
      <c r="CQ41">
        <f t="shared" si="40"/>
        <v>0</v>
      </c>
      <c r="CR41">
        <f t="shared" si="40"/>
        <v>0</v>
      </c>
      <c r="CS41">
        <f t="shared" si="40"/>
        <v>0</v>
      </c>
      <c r="CT41">
        <f t="shared" si="40"/>
        <v>0</v>
      </c>
      <c r="CU41">
        <f t="shared" si="40"/>
        <v>0</v>
      </c>
      <c r="CV41">
        <f t="shared" si="40"/>
        <v>0</v>
      </c>
      <c r="CW41">
        <f t="shared" si="40"/>
        <v>0</v>
      </c>
      <c r="CX41">
        <f t="shared" si="40"/>
        <v>0</v>
      </c>
      <c r="CY41">
        <f t="shared" si="40"/>
        <v>0</v>
      </c>
    </row>
    <row r="42" spans="1:103" x14ac:dyDescent="0.25">
      <c r="A42" s="6" t="str">
        <v xml:space="preserve"> </v>
      </c>
      <c r="B42" s="6"/>
    </row>
    <row r="43" spans="1:103" x14ac:dyDescent="0.25">
      <c r="A43" s="6">
        <v>213.51111195123249</v>
      </c>
      <c r="B43" s="6">
        <f t="shared" si="10"/>
        <v>2.3086070419822521E-2</v>
      </c>
      <c r="D43">
        <f t="shared" si="31"/>
        <v>5.2120776419841844E-3</v>
      </c>
      <c r="E43">
        <f t="shared" si="31"/>
        <v>9.7376813356361211E-3</v>
      </c>
      <c r="F43">
        <f t="shared" si="31"/>
        <v>8.1363114422022161E-3</v>
      </c>
      <c r="G43">
        <f t="shared" si="31"/>
        <v>0</v>
      </c>
      <c r="H43">
        <f t="shared" si="31"/>
        <v>0</v>
      </c>
      <c r="I43">
        <f t="shared" si="31"/>
        <v>0</v>
      </c>
      <c r="J43">
        <f t="shared" si="31"/>
        <v>0</v>
      </c>
      <c r="K43">
        <f t="shared" si="31"/>
        <v>0</v>
      </c>
      <c r="L43">
        <f t="shared" si="31"/>
        <v>0</v>
      </c>
      <c r="M43">
        <f t="shared" si="31"/>
        <v>0</v>
      </c>
      <c r="N43">
        <f t="shared" si="32"/>
        <v>0</v>
      </c>
      <c r="O43">
        <f t="shared" si="32"/>
        <v>0</v>
      </c>
      <c r="P43">
        <f t="shared" si="32"/>
        <v>0</v>
      </c>
      <c r="Q43">
        <f t="shared" si="32"/>
        <v>0</v>
      </c>
      <c r="R43">
        <f t="shared" si="32"/>
        <v>0</v>
      </c>
      <c r="S43">
        <f t="shared" si="32"/>
        <v>0</v>
      </c>
      <c r="T43">
        <f t="shared" si="32"/>
        <v>0</v>
      </c>
      <c r="U43">
        <f t="shared" si="32"/>
        <v>0</v>
      </c>
      <c r="V43">
        <f t="shared" si="32"/>
        <v>0</v>
      </c>
      <c r="W43">
        <f t="shared" si="32"/>
        <v>0</v>
      </c>
      <c r="X43">
        <f t="shared" si="33"/>
        <v>0</v>
      </c>
      <c r="Y43">
        <f t="shared" si="33"/>
        <v>0</v>
      </c>
      <c r="Z43">
        <f t="shared" si="33"/>
        <v>0</v>
      </c>
      <c r="AA43">
        <f t="shared" si="33"/>
        <v>0</v>
      </c>
      <c r="AB43">
        <f t="shared" si="33"/>
        <v>0</v>
      </c>
      <c r="AC43">
        <f t="shared" si="33"/>
        <v>0</v>
      </c>
      <c r="AD43">
        <f t="shared" si="33"/>
        <v>0</v>
      </c>
      <c r="AE43">
        <f t="shared" si="33"/>
        <v>0</v>
      </c>
      <c r="AF43">
        <f t="shared" si="33"/>
        <v>0</v>
      </c>
      <c r="AG43">
        <f t="shared" si="33"/>
        <v>0</v>
      </c>
      <c r="AH43">
        <f t="shared" si="34"/>
        <v>0</v>
      </c>
      <c r="AI43">
        <f t="shared" si="34"/>
        <v>0</v>
      </c>
      <c r="AJ43">
        <f t="shared" si="34"/>
        <v>0</v>
      </c>
      <c r="AK43">
        <f t="shared" si="34"/>
        <v>0</v>
      </c>
      <c r="AL43">
        <f t="shared" si="34"/>
        <v>0</v>
      </c>
      <c r="AM43">
        <f t="shared" si="34"/>
        <v>0</v>
      </c>
      <c r="AN43">
        <f t="shared" si="34"/>
        <v>0</v>
      </c>
      <c r="AO43">
        <f t="shared" si="34"/>
        <v>0</v>
      </c>
      <c r="AP43">
        <f t="shared" si="34"/>
        <v>0</v>
      </c>
      <c r="AQ43">
        <f t="shared" si="34"/>
        <v>0</v>
      </c>
      <c r="AR43">
        <f t="shared" si="35"/>
        <v>0</v>
      </c>
      <c r="AS43">
        <f t="shared" si="35"/>
        <v>0</v>
      </c>
      <c r="AT43">
        <f t="shared" si="35"/>
        <v>0</v>
      </c>
      <c r="AU43">
        <f t="shared" si="35"/>
        <v>0</v>
      </c>
      <c r="AV43">
        <f t="shared" si="35"/>
        <v>0</v>
      </c>
      <c r="AW43">
        <f t="shared" si="35"/>
        <v>0</v>
      </c>
      <c r="AX43">
        <f t="shared" si="35"/>
        <v>0</v>
      </c>
      <c r="AY43">
        <f t="shared" si="35"/>
        <v>0</v>
      </c>
      <c r="AZ43">
        <f t="shared" si="35"/>
        <v>0</v>
      </c>
      <c r="BA43">
        <f t="shared" si="35"/>
        <v>0</v>
      </c>
      <c r="BB43">
        <f t="shared" si="36"/>
        <v>0</v>
      </c>
      <c r="BC43">
        <f t="shared" si="36"/>
        <v>0</v>
      </c>
      <c r="BD43">
        <f t="shared" si="36"/>
        <v>0</v>
      </c>
      <c r="BE43">
        <f t="shared" si="36"/>
        <v>0</v>
      </c>
      <c r="BF43">
        <f t="shared" si="36"/>
        <v>0</v>
      </c>
      <c r="BG43">
        <f t="shared" si="36"/>
        <v>0</v>
      </c>
      <c r="BH43">
        <f t="shared" si="36"/>
        <v>0</v>
      </c>
      <c r="BI43">
        <f t="shared" si="36"/>
        <v>0</v>
      </c>
      <c r="BJ43">
        <f t="shared" si="36"/>
        <v>0</v>
      </c>
      <c r="BK43">
        <f t="shared" si="36"/>
        <v>0</v>
      </c>
      <c r="BL43">
        <f t="shared" si="37"/>
        <v>0</v>
      </c>
      <c r="BM43">
        <f t="shared" si="37"/>
        <v>0</v>
      </c>
      <c r="BN43">
        <f t="shared" si="37"/>
        <v>0</v>
      </c>
      <c r="BO43">
        <f t="shared" si="37"/>
        <v>0</v>
      </c>
      <c r="BP43">
        <f t="shared" si="37"/>
        <v>0</v>
      </c>
      <c r="BQ43">
        <f t="shared" si="37"/>
        <v>0</v>
      </c>
      <c r="BR43">
        <f t="shared" si="37"/>
        <v>0</v>
      </c>
      <c r="BS43">
        <f t="shared" si="37"/>
        <v>0</v>
      </c>
      <c r="BT43">
        <f t="shared" si="37"/>
        <v>0</v>
      </c>
      <c r="BU43">
        <f t="shared" si="37"/>
        <v>0</v>
      </c>
      <c r="BV43">
        <f t="shared" si="38"/>
        <v>0</v>
      </c>
      <c r="BW43">
        <f t="shared" si="38"/>
        <v>0</v>
      </c>
      <c r="BX43">
        <f t="shared" si="38"/>
        <v>0</v>
      </c>
      <c r="BY43">
        <f t="shared" si="38"/>
        <v>0</v>
      </c>
      <c r="BZ43">
        <f t="shared" si="38"/>
        <v>0</v>
      </c>
      <c r="CA43">
        <f t="shared" si="38"/>
        <v>0</v>
      </c>
      <c r="CB43">
        <f t="shared" si="38"/>
        <v>0</v>
      </c>
      <c r="CC43">
        <f t="shared" si="38"/>
        <v>0</v>
      </c>
      <c r="CD43">
        <f t="shared" si="38"/>
        <v>0</v>
      </c>
      <c r="CE43">
        <f t="shared" si="38"/>
        <v>0</v>
      </c>
      <c r="CF43">
        <f t="shared" si="39"/>
        <v>0</v>
      </c>
      <c r="CG43">
        <f t="shared" si="39"/>
        <v>0</v>
      </c>
      <c r="CH43">
        <f t="shared" si="39"/>
        <v>0</v>
      </c>
      <c r="CI43">
        <f t="shared" si="39"/>
        <v>0</v>
      </c>
      <c r="CJ43">
        <f t="shared" si="39"/>
        <v>0</v>
      </c>
      <c r="CK43">
        <f t="shared" si="39"/>
        <v>0</v>
      </c>
      <c r="CL43">
        <f t="shared" si="39"/>
        <v>0</v>
      </c>
      <c r="CM43">
        <f t="shared" si="39"/>
        <v>0</v>
      </c>
      <c r="CN43">
        <f t="shared" si="39"/>
        <v>0</v>
      </c>
      <c r="CO43">
        <f t="shared" si="39"/>
        <v>0</v>
      </c>
      <c r="CP43">
        <f t="shared" si="40"/>
        <v>0</v>
      </c>
      <c r="CQ43">
        <f t="shared" si="40"/>
        <v>0</v>
      </c>
      <c r="CR43">
        <f t="shared" si="40"/>
        <v>0</v>
      </c>
      <c r="CS43">
        <f t="shared" si="40"/>
        <v>0</v>
      </c>
      <c r="CT43">
        <f t="shared" si="40"/>
        <v>0</v>
      </c>
      <c r="CU43">
        <f t="shared" si="40"/>
        <v>0</v>
      </c>
      <c r="CV43">
        <f t="shared" si="40"/>
        <v>0</v>
      </c>
      <c r="CW43">
        <f t="shared" si="40"/>
        <v>0</v>
      </c>
      <c r="CX43">
        <f t="shared" si="40"/>
        <v>0</v>
      </c>
      <c r="CY43">
        <f t="shared" si="40"/>
        <v>0</v>
      </c>
    </row>
    <row r="44" spans="1:103" x14ac:dyDescent="0.25">
      <c r="A44" s="6">
        <v>213.22225552023903</v>
      </c>
      <c r="B44" s="6">
        <f t="shared" si="10"/>
        <v>2.3086070419822521E-2</v>
      </c>
      <c r="D44">
        <f t="shared" si="31"/>
        <v>5.2120776419841844E-3</v>
      </c>
      <c r="E44">
        <f t="shared" si="31"/>
        <v>9.7376813356361211E-3</v>
      </c>
      <c r="F44">
        <f t="shared" si="31"/>
        <v>8.1363114422022161E-3</v>
      </c>
      <c r="G44">
        <f t="shared" si="31"/>
        <v>0</v>
      </c>
      <c r="H44">
        <f t="shared" si="31"/>
        <v>0</v>
      </c>
      <c r="I44">
        <f t="shared" si="31"/>
        <v>0</v>
      </c>
      <c r="J44">
        <f t="shared" si="31"/>
        <v>0</v>
      </c>
      <c r="K44">
        <f t="shared" si="31"/>
        <v>0</v>
      </c>
      <c r="L44">
        <f t="shared" si="31"/>
        <v>0</v>
      </c>
      <c r="M44">
        <f t="shared" si="31"/>
        <v>0</v>
      </c>
      <c r="N44">
        <f t="shared" si="32"/>
        <v>0</v>
      </c>
      <c r="O44">
        <f t="shared" si="32"/>
        <v>0</v>
      </c>
      <c r="P44">
        <f t="shared" si="32"/>
        <v>0</v>
      </c>
      <c r="Q44">
        <f t="shared" si="32"/>
        <v>0</v>
      </c>
      <c r="R44">
        <f t="shared" si="32"/>
        <v>0</v>
      </c>
      <c r="S44">
        <f t="shared" si="32"/>
        <v>0</v>
      </c>
      <c r="T44">
        <f t="shared" si="32"/>
        <v>0</v>
      </c>
      <c r="U44">
        <f t="shared" si="32"/>
        <v>0</v>
      </c>
      <c r="V44">
        <f t="shared" si="32"/>
        <v>0</v>
      </c>
      <c r="W44">
        <f t="shared" si="32"/>
        <v>0</v>
      </c>
      <c r="X44">
        <f t="shared" si="33"/>
        <v>0</v>
      </c>
      <c r="Y44">
        <f t="shared" si="33"/>
        <v>0</v>
      </c>
      <c r="Z44">
        <f t="shared" si="33"/>
        <v>0</v>
      </c>
      <c r="AA44">
        <f t="shared" si="33"/>
        <v>0</v>
      </c>
      <c r="AB44">
        <f t="shared" si="33"/>
        <v>0</v>
      </c>
      <c r="AC44">
        <f t="shared" si="33"/>
        <v>0</v>
      </c>
      <c r="AD44">
        <f t="shared" si="33"/>
        <v>0</v>
      </c>
      <c r="AE44">
        <f t="shared" si="33"/>
        <v>0</v>
      </c>
      <c r="AF44">
        <f t="shared" si="33"/>
        <v>0</v>
      </c>
      <c r="AG44">
        <f t="shared" si="33"/>
        <v>0</v>
      </c>
      <c r="AH44">
        <f t="shared" si="34"/>
        <v>0</v>
      </c>
      <c r="AI44">
        <f t="shared" si="34"/>
        <v>0</v>
      </c>
      <c r="AJ44">
        <f t="shared" si="34"/>
        <v>0</v>
      </c>
      <c r="AK44">
        <f t="shared" si="34"/>
        <v>0</v>
      </c>
      <c r="AL44">
        <f t="shared" si="34"/>
        <v>0</v>
      </c>
      <c r="AM44">
        <f t="shared" si="34"/>
        <v>0</v>
      </c>
      <c r="AN44">
        <f t="shared" si="34"/>
        <v>0</v>
      </c>
      <c r="AO44">
        <f t="shared" si="34"/>
        <v>0</v>
      </c>
      <c r="AP44">
        <f t="shared" si="34"/>
        <v>0</v>
      </c>
      <c r="AQ44">
        <f t="shared" si="34"/>
        <v>0</v>
      </c>
      <c r="AR44">
        <f t="shared" si="35"/>
        <v>0</v>
      </c>
      <c r="AS44">
        <f t="shared" si="35"/>
        <v>0</v>
      </c>
      <c r="AT44">
        <f t="shared" si="35"/>
        <v>0</v>
      </c>
      <c r="AU44">
        <f t="shared" si="35"/>
        <v>0</v>
      </c>
      <c r="AV44">
        <f t="shared" si="35"/>
        <v>0</v>
      </c>
      <c r="AW44">
        <f t="shared" si="35"/>
        <v>0</v>
      </c>
      <c r="AX44">
        <f t="shared" si="35"/>
        <v>0</v>
      </c>
      <c r="AY44">
        <f t="shared" si="35"/>
        <v>0</v>
      </c>
      <c r="AZ44">
        <f t="shared" si="35"/>
        <v>0</v>
      </c>
      <c r="BA44">
        <f t="shared" si="35"/>
        <v>0</v>
      </c>
      <c r="BB44">
        <f t="shared" si="36"/>
        <v>0</v>
      </c>
      <c r="BC44">
        <f t="shared" si="36"/>
        <v>0</v>
      </c>
      <c r="BD44">
        <f t="shared" si="36"/>
        <v>0</v>
      </c>
      <c r="BE44">
        <f t="shared" si="36"/>
        <v>0</v>
      </c>
      <c r="BF44">
        <f t="shared" si="36"/>
        <v>0</v>
      </c>
      <c r="BG44">
        <f t="shared" si="36"/>
        <v>0</v>
      </c>
      <c r="BH44">
        <f t="shared" si="36"/>
        <v>0</v>
      </c>
      <c r="BI44">
        <f t="shared" si="36"/>
        <v>0</v>
      </c>
      <c r="BJ44">
        <f t="shared" si="36"/>
        <v>0</v>
      </c>
      <c r="BK44">
        <f t="shared" si="36"/>
        <v>0</v>
      </c>
      <c r="BL44">
        <f t="shared" si="37"/>
        <v>0</v>
      </c>
      <c r="BM44">
        <f t="shared" si="37"/>
        <v>0</v>
      </c>
      <c r="BN44">
        <f t="shared" si="37"/>
        <v>0</v>
      </c>
      <c r="BO44">
        <f t="shared" si="37"/>
        <v>0</v>
      </c>
      <c r="BP44">
        <f t="shared" si="37"/>
        <v>0</v>
      </c>
      <c r="BQ44">
        <f t="shared" si="37"/>
        <v>0</v>
      </c>
      <c r="BR44">
        <f t="shared" si="37"/>
        <v>0</v>
      </c>
      <c r="BS44">
        <f t="shared" si="37"/>
        <v>0</v>
      </c>
      <c r="BT44">
        <f t="shared" si="37"/>
        <v>0</v>
      </c>
      <c r="BU44">
        <f t="shared" si="37"/>
        <v>0</v>
      </c>
      <c r="BV44">
        <f t="shared" si="38"/>
        <v>0</v>
      </c>
      <c r="BW44">
        <f t="shared" si="38"/>
        <v>0</v>
      </c>
      <c r="BX44">
        <f t="shared" si="38"/>
        <v>0</v>
      </c>
      <c r="BY44">
        <f t="shared" si="38"/>
        <v>0</v>
      </c>
      <c r="BZ44">
        <f t="shared" si="38"/>
        <v>0</v>
      </c>
      <c r="CA44">
        <f t="shared" si="38"/>
        <v>0</v>
      </c>
      <c r="CB44">
        <f t="shared" si="38"/>
        <v>0</v>
      </c>
      <c r="CC44">
        <f t="shared" si="38"/>
        <v>0</v>
      </c>
      <c r="CD44">
        <f t="shared" si="38"/>
        <v>0</v>
      </c>
      <c r="CE44">
        <f t="shared" si="38"/>
        <v>0</v>
      </c>
      <c r="CF44">
        <f t="shared" si="39"/>
        <v>0</v>
      </c>
      <c r="CG44">
        <f t="shared" si="39"/>
        <v>0</v>
      </c>
      <c r="CH44">
        <f t="shared" si="39"/>
        <v>0</v>
      </c>
      <c r="CI44">
        <f t="shared" si="39"/>
        <v>0</v>
      </c>
      <c r="CJ44">
        <f t="shared" si="39"/>
        <v>0</v>
      </c>
      <c r="CK44">
        <f t="shared" si="39"/>
        <v>0</v>
      </c>
      <c r="CL44">
        <f t="shared" si="39"/>
        <v>0</v>
      </c>
      <c r="CM44">
        <f t="shared" si="39"/>
        <v>0</v>
      </c>
      <c r="CN44">
        <f t="shared" si="39"/>
        <v>0</v>
      </c>
      <c r="CO44">
        <f t="shared" si="39"/>
        <v>0</v>
      </c>
      <c r="CP44">
        <f t="shared" si="40"/>
        <v>0</v>
      </c>
      <c r="CQ44">
        <f t="shared" si="40"/>
        <v>0</v>
      </c>
      <c r="CR44">
        <f t="shared" si="40"/>
        <v>0</v>
      </c>
      <c r="CS44">
        <f t="shared" si="40"/>
        <v>0</v>
      </c>
      <c r="CT44">
        <f t="shared" si="40"/>
        <v>0</v>
      </c>
      <c r="CU44">
        <f t="shared" si="40"/>
        <v>0</v>
      </c>
      <c r="CV44">
        <f t="shared" si="40"/>
        <v>0</v>
      </c>
      <c r="CW44">
        <f t="shared" si="40"/>
        <v>0</v>
      </c>
      <c r="CX44">
        <f t="shared" si="40"/>
        <v>0</v>
      </c>
      <c r="CY44">
        <f t="shared" si="40"/>
        <v>0</v>
      </c>
    </row>
    <row r="45" spans="1:103" x14ac:dyDescent="0.25">
      <c r="A45" s="6">
        <v>212.93378987938743</v>
      </c>
      <c r="B45" s="6">
        <f t="shared" si="10"/>
        <v>2.3086070419822521E-2</v>
      </c>
      <c r="D45">
        <f t="shared" si="31"/>
        <v>5.2120776419841844E-3</v>
      </c>
      <c r="E45">
        <f t="shared" si="31"/>
        <v>9.7376813356361211E-3</v>
      </c>
      <c r="F45">
        <f t="shared" si="31"/>
        <v>8.1363114422022161E-3</v>
      </c>
      <c r="G45">
        <f t="shared" si="31"/>
        <v>0</v>
      </c>
      <c r="H45">
        <f t="shared" si="31"/>
        <v>0</v>
      </c>
      <c r="I45">
        <f t="shared" si="31"/>
        <v>0</v>
      </c>
      <c r="J45">
        <f t="shared" si="31"/>
        <v>0</v>
      </c>
      <c r="K45">
        <f t="shared" si="31"/>
        <v>0</v>
      </c>
      <c r="L45">
        <f t="shared" si="31"/>
        <v>0</v>
      </c>
      <c r="M45">
        <f t="shared" si="31"/>
        <v>0</v>
      </c>
      <c r="N45">
        <f t="shared" si="32"/>
        <v>0</v>
      </c>
      <c r="O45">
        <f t="shared" si="32"/>
        <v>0</v>
      </c>
      <c r="P45">
        <f t="shared" si="32"/>
        <v>0</v>
      </c>
      <c r="Q45">
        <f t="shared" si="32"/>
        <v>0</v>
      </c>
      <c r="R45">
        <f t="shared" si="32"/>
        <v>0</v>
      </c>
      <c r="S45">
        <f t="shared" si="32"/>
        <v>0</v>
      </c>
      <c r="T45">
        <f t="shared" si="32"/>
        <v>0</v>
      </c>
      <c r="U45">
        <f t="shared" si="32"/>
        <v>0</v>
      </c>
      <c r="V45">
        <f t="shared" si="32"/>
        <v>0</v>
      </c>
      <c r="W45">
        <f t="shared" si="32"/>
        <v>0</v>
      </c>
      <c r="X45">
        <f t="shared" si="33"/>
        <v>0</v>
      </c>
      <c r="Y45">
        <f t="shared" si="33"/>
        <v>0</v>
      </c>
      <c r="Z45">
        <f t="shared" si="33"/>
        <v>0</v>
      </c>
      <c r="AA45">
        <f t="shared" si="33"/>
        <v>0</v>
      </c>
      <c r="AB45">
        <f t="shared" si="33"/>
        <v>0</v>
      </c>
      <c r="AC45">
        <f t="shared" si="33"/>
        <v>0</v>
      </c>
      <c r="AD45">
        <f t="shared" si="33"/>
        <v>0</v>
      </c>
      <c r="AE45">
        <f t="shared" si="33"/>
        <v>0</v>
      </c>
      <c r="AF45">
        <f t="shared" si="33"/>
        <v>0</v>
      </c>
      <c r="AG45">
        <f t="shared" si="33"/>
        <v>0</v>
      </c>
      <c r="AH45">
        <f t="shared" si="34"/>
        <v>0</v>
      </c>
      <c r="AI45">
        <f t="shared" si="34"/>
        <v>0</v>
      </c>
      <c r="AJ45">
        <f t="shared" si="34"/>
        <v>0</v>
      </c>
      <c r="AK45">
        <f t="shared" si="34"/>
        <v>0</v>
      </c>
      <c r="AL45">
        <f t="shared" si="34"/>
        <v>0</v>
      </c>
      <c r="AM45">
        <f t="shared" si="34"/>
        <v>0</v>
      </c>
      <c r="AN45">
        <f t="shared" si="34"/>
        <v>0</v>
      </c>
      <c r="AO45">
        <f t="shared" si="34"/>
        <v>0</v>
      </c>
      <c r="AP45">
        <f t="shared" si="34"/>
        <v>0</v>
      </c>
      <c r="AQ45">
        <f t="shared" si="34"/>
        <v>0</v>
      </c>
      <c r="AR45">
        <f t="shared" si="35"/>
        <v>0</v>
      </c>
      <c r="AS45">
        <f t="shared" si="35"/>
        <v>0</v>
      </c>
      <c r="AT45">
        <f t="shared" si="35"/>
        <v>0</v>
      </c>
      <c r="AU45">
        <f t="shared" si="35"/>
        <v>0</v>
      </c>
      <c r="AV45">
        <f t="shared" si="35"/>
        <v>0</v>
      </c>
      <c r="AW45">
        <f t="shared" si="35"/>
        <v>0</v>
      </c>
      <c r="AX45">
        <f t="shared" si="35"/>
        <v>0</v>
      </c>
      <c r="AY45">
        <f t="shared" si="35"/>
        <v>0</v>
      </c>
      <c r="AZ45">
        <f t="shared" si="35"/>
        <v>0</v>
      </c>
      <c r="BA45">
        <f t="shared" si="35"/>
        <v>0</v>
      </c>
      <c r="BB45">
        <f t="shared" si="36"/>
        <v>0</v>
      </c>
      <c r="BC45">
        <f t="shared" si="36"/>
        <v>0</v>
      </c>
      <c r="BD45">
        <f t="shared" si="36"/>
        <v>0</v>
      </c>
      <c r="BE45">
        <f t="shared" si="36"/>
        <v>0</v>
      </c>
      <c r="BF45">
        <f t="shared" si="36"/>
        <v>0</v>
      </c>
      <c r="BG45">
        <f t="shared" si="36"/>
        <v>0</v>
      </c>
      <c r="BH45">
        <f t="shared" si="36"/>
        <v>0</v>
      </c>
      <c r="BI45">
        <f t="shared" si="36"/>
        <v>0</v>
      </c>
      <c r="BJ45">
        <f t="shared" si="36"/>
        <v>0</v>
      </c>
      <c r="BK45">
        <f t="shared" si="36"/>
        <v>0</v>
      </c>
      <c r="BL45">
        <f t="shared" si="37"/>
        <v>0</v>
      </c>
      <c r="BM45">
        <f t="shared" si="37"/>
        <v>0</v>
      </c>
      <c r="BN45">
        <f t="shared" si="37"/>
        <v>0</v>
      </c>
      <c r="BO45">
        <f t="shared" si="37"/>
        <v>0</v>
      </c>
      <c r="BP45">
        <f t="shared" si="37"/>
        <v>0</v>
      </c>
      <c r="BQ45">
        <f t="shared" si="37"/>
        <v>0</v>
      </c>
      <c r="BR45">
        <f t="shared" si="37"/>
        <v>0</v>
      </c>
      <c r="BS45">
        <f t="shared" si="37"/>
        <v>0</v>
      </c>
      <c r="BT45">
        <f t="shared" si="37"/>
        <v>0</v>
      </c>
      <c r="BU45">
        <f t="shared" si="37"/>
        <v>0</v>
      </c>
      <c r="BV45">
        <f t="shared" si="38"/>
        <v>0</v>
      </c>
      <c r="BW45">
        <f t="shared" si="38"/>
        <v>0</v>
      </c>
      <c r="BX45">
        <f t="shared" si="38"/>
        <v>0</v>
      </c>
      <c r="BY45">
        <f t="shared" si="38"/>
        <v>0</v>
      </c>
      <c r="BZ45">
        <f t="shared" si="38"/>
        <v>0</v>
      </c>
      <c r="CA45">
        <f t="shared" si="38"/>
        <v>0</v>
      </c>
      <c r="CB45">
        <f t="shared" si="38"/>
        <v>0</v>
      </c>
      <c r="CC45">
        <f t="shared" si="38"/>
        <v>0</v>
      </c>
      <c r="CD45">
        <f t="shared" si="38"/>
        <v>0</v>
      </c>
      <c r="CE45">
        <f t="shared" si="38"/>
        <v>0</v>
      </c>
      <c r="CF45">
        <f t="shared" si="39"/>
        <v>0</v>
      </c>
      <c r="CG45">
        <f t="shared" si="39"/>
        <v>0</v>
      </c>
      <c r="CH45">
        <f t="shared" si="39"/>
        <v>0</v>
      </c>
      <c r="CI45">
        <f t="shared" si="39"/>
        <v>0</v>
      </c>
      <c r="CJ45">
        <f t="shared" si="39"/>
        <v>0</v>
      </c>
      <c r="CK45">
        <f t="shared" si="39"/>
        <v>0</v>
      </c>
      <c r="CL45">
        <f t="shared" si="39"/>
        <v>0</v>
      </c>
      <c r="CM45">
        <f t="shared" si="39"/>
        <v>0</v>
      </c>
      <c r="CN45">
        <f t="shared" si="39"/>
        <v>0</v>
      </c>
      <c r="CO45">
        <f t="shared" si="39"/>
        <v>0</v>
      </c>
      <c r="CP45">
        <f t="shared" si="40"/>
        <v>0</v>
      </c>
      <c r="CQ45">
        <f t="shared" si="40"/>
        <v>0</v>
      </c>
      <c r="CR45">
        <f t="shared" si="40"/>
        <v>0</v>
      </c>
      <c r="CS45">
        <f t="shared" si="40"/>
        <v>0</v>
      </c>
      <c r="CT45">
        <f t="shared" si="40"/>
        <v>0</v>
      </c>
      <c r="CU45">
        <f t="shared" si="40"/>
        <v>0</v>
      </c>
      <c r="CV45">
        <f t="shared" si="40"/>
        <v>0</v>
      </c>
      <c r="CW45">
        <f t="shared" si="40"/>
        <v>0</v>
      </c>
      <c r="CX45">
        <f t="shared" si="40"/>
        <v>0</v>
      </c>
      <c r="CY45">
        <f t="shared" si="40"/>
        <v>0</v>
      </c>
    </row>
    <row r="46" spans="1:103" x14ac:dyDescent="0.25">
      <c r="A46" s="6" t="str">
        <v xml:space="preserve"> </v>
      </c>
      <c r="B46" s="6"/>
    </row>
    <row r="47" spans="1:103" x14ac:dyDescent="0.25">
      <c r="A47" s="6">
        <v>213.22225552023903</v>
      </c>
      <c r="B47" s="6">
        <f t="shared" si="10"/>
        <v>2.3086070419822521E-2</v>
      </c>
      <c r="D47">
        <f t="shared" ref="D47:M56" si="41">IF(D$4&gt;=$A47,D$5/$B$2*(D$4/$D$4)^$B$1,0)</f>
        <v>5.2120776419841844E-3</v>
      </c>
      <c r="E47">
        <f t="shared" si="41"/>
        <v>9.7376813356361211E-3</v>
      </c>
      <c r="F47">
        <f t="shared" si="41"/>
        <v>8.1363114422022161E-3</v>
      </c>
      <c r="G47">
        <f t="shared" si="41"/>
        <v>0</v>
      </c>
      <c r="H47">
        <f t="shared" si="41"/>
        <v>0</v>
      </c>
      <c r="I47">
        <f t="shared" si="41"/>
        <v>0</v>
      </c>
      <c r="J47">
        <f t="shared" si="41"/>
        <v>0</v>
      </c>
      <c r="K47">
        <f t="shared" si="41"/>
        <v>0</v>
      </c>
      <c r="L47">
        <f t="shared" si="41"/>
        <v>0</v>
      </c>
      <c r="M47">
        <f t="shared" si="41"/>
        <v>0</v>
      </c>
      <c r="N47">
        <f t="shared" ref="N47:W56" si="42">IF(N$4&gt;=$A47,N$5/$B$2*(N$4/$D$4)^$B$1,0)</f>
        <v>0</v>
      </c>
      <c r="O47">
        <f t="shared" si="42"/>
        <v>0</v>
      </c>
      <c r="P47">
        <f t="shared" si="42"/>
        <v>0</v>
      </c>
      <c r="Q47">
        <f t="shared" si="42"/>
        <v>0</v>
      </c>
      <c r="R47">
        <f t="shared" si="42"/>
        <v>0</v>
      </c>
      <c r="S47">
        <f t="shared" si="42"/>
        <v>0</v>
      </c>
      <c r="T47">
        <f t="shared" si="42"/>
        <v>0</v>
      </c>
      <c r="U47">
        <f t="shared" si="42"/>
        <v>0</v>
      </c>
      <c r="V47">
        <f t="shared" si="42"/>
        <v>0</v>
      </c>
      <c r="W47">
        <f t="shared" si="42"/>
        <v>0</v>
      </c>
      <c r="X47">
        <f t="shared" ref="X47:AG56" si="43">IF(X$4&gt;=$A47,X$5/$B$2*(X$4/$D$4)^$B$1,0)</f>
        <v>0</v>
      </c>
      <c r="Y47">
        <f t="shared" si="43"/>
        <v>0</v>
      </c>
      <c r="Z47">
        <f t="shared" si="43"/>
        <v>0</v>
      </c>
      <c r="AA47">
        <f t="shared" si="43"/>
        <v>0</v>
      </c>
      <c r="AB47">
        <f t="shared" si="43"/>
        <v>0</v>
      </c>
      <c r="AC47">
        <f t="shared" si="43"/>
        <v>0</v>
      </c>
      <c r="AD47">
        <f t="shared" si="43"/>
        <v>0</v>
      </c>
      <c r="AE47">
        <f t="shared" si="43"/>
        <v>0</v>
      </c>
      <c r="AF47">
        <f t="shared" si="43"/>
        <v>0</v>
      </c>
      <c r="AG47">
        <f t="shared" si="43"/>
        <v>0</v>
      </c>
      <c r="AH47">
        <f t="shared" ref="AH47:AQ56" si="44">IF(AH$4&gt;=$A47,AH$5/$B$2*(AH$4/$D$4)^$B$1,0)</f>
        <v>0</v>
      </c>
      <c r="AI47">
        <f t="shared" si="44"/>
        <v>0</v>
      </c>
      <c r="AJ47">
        <f t="shared" si="44"/>
        <v>0</v>
      </c>
      <c r="AK47">
        <f t="shared" si="44"/>
        <v>0</v>
      </c>
      <c r="AL47">
        <f t="shared" si="44"/>
        <v>0</v>
      </c>
      <c r="AM47">
        <f t="shared" si="44"/>
        <v>0</v>
      </c>
      <c r="AN47">
        <f t="shared" si="44"/>
        <v>0</v>
      </c>
      <c r="AO47">
        <f t="shared" si="44"/>
        <v>0</v>
      </c>
      <c r="AP47">
        <f t="shared" si="44"/>
        <v>0</v>
      </c>
      <c r="AQ47">
        <f t="shared" si="44"/>
        <v>0</v>
      </c>
      <c r="AR47">
        <f t="shared" ref="AR47:BA56" si="45">IF(AR$4&gt;=$A47,AR$5/$B$2*(AR$4/$D$4)^$B$1,0)</f>
        <v>0</v>
      </c>
      <c r="AS47">
        <f t="shared" si="45"/>
        <v>0</v>
      </c>
      <c r="AT47">
        <f t="shared" si="45"/>
        <v>0</v>
      </c>
      <c r="AU47">
        <f t="shared" si="45"/>
        <v>0</v>
      </c>
      <c r="AV47">
        <f t="shared" si="45"/>
        <v>0</v>
      </c>
      <c r="AW47">
        <f t="shared" si="45"/>
        <v>0</v>
      </c>
      <c r="AX47">
        <f t="shared" si="45"/>
        <v>0</v>
      </c>
      <c r="AY47">
        <f t="shared" si="45"/>
        <v>0</v>
      </c>
      <c r="AZ47">
        <f t="shared" si="45"/>
        <v>0</v>
      </c>
      <c r="BA47">
        <f t="shared" si="45"/>
        <v>0</v>
      </c>
      <c r="BB47">
        <f t="shared" ref="BB47:BK56" si="46">IF(BB$4&gt;=$A47,BB$5/$B$2*(BB$4/$D$4)^$B$1,0)</f>
        <v>0</v>
      </c>
      <c r="BC47">
        <f t="shared" si="46"/>
        <v>0</v>
      </c>
      <c r="BD47">
        <f t="shared" si="46"/>
        <v>0</v>
      </c>
      <c r="BE47">
        <f t="shared" si="46"/>
        <v>0</v>
      </c>
      <c r="BF47">
        <f t="shared" si="46"/>
        <v>0</v>
      </c>
      <c r="BG47">
        <f t="shared" si="46"/>
        <v>0</v>
      </c>
      <c r="BH47">
        <f t="shared" si="46"/>
        <v>0</v>
      </c>
      <c r="BI47">
        <f t="shared" si="46"/>
        <v>0</v>
      </c>
      <c r="BJ47">
        <f t="shared" si="46"/>
        <v>0</v>
      </c>
      <c r="BK47">
        <f t="shared" si="46"/>
        <v>0</v>
      </c>
      <c r="BL47">
        <f t="shared" ref="BL47:BU56" si="47">IF(BL$4&gt;=$A47,BL$5/$B$2*(BL$4/$D$4)^$B$1,0)</f>
        <v>0</v>
      </c>
      <c r="BM47">
        <f t="shared" si="47"/>
        <v>0</v>
      </c>
      <c r="BN47">
        <f t="shared" si="47"/>
        <v>0</v>
      </c>
      <c r="BO47">
        <f t="shared" si="47"/>
        <v>0</v>
      </c>
      <c r="BP47">
        <f t="shared" si="47"/>
        <v>0</v>
      </c>
      <c r="BQ47">
        <f t="shared" si="47"/>
        <v>0</v>
      </c>
      <c r="BR47">
        <f t="shared" si="47"/>
        <v>0</v>
      </c>
      <c r="BS47">
        <f t="shared" si="47"/>
        <v>0</v>
      </c>
      <c r="BT47">
        <f t="shared" si="47"/>
        <v>0</v>
      </c>
      <c r="BU47">
        <f t="shared" si="47"/>
        <v>0</v>
      </c>
      <c r="BV47">
        <f t="shared" ref="BV47:CE56" si="48">IF(BV$4&gt;=$A47,BV$5/$B$2*(BV$4/$D$4)^$B$1,0)</f>
        <v>0</v>
      </c>
      <c r="BW47">
        <f t="shared" si="48"/>
        <v>0</v>
      </c>
      <c r="BX47">
        <f t="shared" si="48"/>
        <v>0</v>
      </c>
      <c r="BY47">
        <f t="shared" si="48"/>
        <v>0</v>
      </c>
      <c r="BZ47">
        <f t="shared" si="48"/>
        <v>0</v>
      </c>
      <c r="CA47">
        <f t="shared" si="48"/>
        <v>0</v>
      </c>
      <c r="CB47">
        <f t="shared" si="48"/>
        <v>0</v>
      </c>
      <c r="CC47">
        <f t="shared" si="48"/>
        <v>0</v>
      </c>
      <c r="CD47">
        <f t="shared" si="48"/>
        <v>0</v>
      </c>
      <c r="CE47">
        <f t="shared" si="48"/>
        <v>0</v>
      </c>
      <c r="CF47">
        <f t="shared" ref="CF47:CO56" si="49">IF(CF$4&gt;=$A47,CF$5/$B$2*(CF$4/$D$4)^$B$1,0)</f>
        <v>0</v>
      </c>
      <c r="CG47">
        <f t="shared" si="49"/>
        <v>0</v>
      </c>
      <c r="CH47">
        <f t="shared" si="49"/>
        <v>0</v>
      </c>
      <c r="CI47">
        <f t="shared" si="49"/>
        <v>0</v>
      </c>
      <c r="CJ47">
        <f t="shared" si="49"/>
        <v>0</v>
      </c>
      <c r="CK47">
        <f t="shared" si="49"/>
        <v>0</v>
      </c>
      <c r="CL47">
        <f t="shared" si="49"/>
        <v>0</v>
      </c>
      <c r="CM47">
        <f t="shared" si="49"/>
        <v>0</v>
      </c>
      <c r="CN47">
        <f t="shared" si="49"/>
        <v>0</v>
      </c>
      <c r="CO47">
        <f t="shared" si="49"/>
        <v>0</v>
      </c>
      <c r="CP47">
        <f t="shared" ref="CP47:CY56" si="50">IF(CP$4&gt;=$A47,CP$5/$B$2*(CP$4/$D$4)^$B$1,0)</f>
        <v>0</v>
      </c>
      <c r="CQ47">
        <f t="shared" si="50"/>
        <v>0</v>
      </c>
      <c r="CR47">
        <f t="shared" si="50"/>
        <v>0</v>
      </c>
      <c r="CS47">
        <f t="shared" si="50"/>
        <v>0</v>
      </c>
      <c r="CT47">
        <f t="shared" si="50"/>
        <v>0</v>
      </c>
      <c r="CU47">
        <f t="shared" si="50"/>
        <v>0</v>
      </c>
      <c r="CV47">
        <f t="shared" si="50"/>
        <v>0</v>
      </c>
      <c r="CW47">
        <f t="shared" si="50"/>
        <v>0</v>
      </c>
      <c r="CX47">
        <f t="shared" si="50"/>
        <v>0</v>
      </c>
      <c r="CY47">
        <f t="shared" si="50"/>
        <v>0</v>
      </c>
    </row>
    <row r="48" spans="1:103" x14ac:dyDescent="0.25">
      <c r="A48" s="6">
        <v>213.07797388410569</v>
      </c>
      <c r="B48" s="6">
        <f t="shared" si="10"/>
        <v>2.3086070419822521E-2</v>
      </c>
      <c r="D48">
        <f t="shared" si="41"/>
        <v>5.2120776419841844E-3</v>
      </c>
      <c r="E48">
        <f t="shared" si="41"/>
        <v>9.7376813356361211E-3</v>
      </c>
      <c r="F48">
        <f t="shared" si="41"/>
        <v>8.1363114422022161E-3</v>
      </c>
      <c r="G48">
        <f t="shared" si="41"/>
        <v>0</v>
      </c>
      <c r="H48">
        <f t="shared" si="41"/>
        <v>0</v>
      </c>
      <c r="I48">
        <f t="shared" si="41"/>
        <v>0</v>
      </c>
      <c r="J48">
        <f t="shared" si="41"/>
        <v>0</v>
      </c>
      <c r="K48">
        <f t="shared" si="41"/>
        <v>0</v>
      </c>
      <c r="L48">
        <f t="shared" si="41"/>
        <v>0</v>
      </c>
      <c r="M48">
        <f t="shared" si="41"/>
        <v>0</v>
      </c>
      <c r="N48">
        <f t="shared" si="42"/>
        <v>0</v>
      </c>
      <c r="O48">
        <f t="shared" si="42"/>
        <v>0</v>
      </c>
      <c r="P48">
        <f t="shared" si="42"/>
        <v>0</v>
      </c>
      <c r="Q48">
        <f t="shared" si="42"/>
        <v>0</v>
      </c>
      <c r="R48">
        <f t="shared" si="42"/>
        <v>0</v>
      </c>
      <c r="S48">
        <f t="shared" si="42"/>
        <v>0</v>
      </c>
      <c r="T48">
        <f t="shared" si="42"/>
        <v>0</v>
      </c>
      <c r="U48">
        <f t="shared" si="42"/>
        <v>0</v>
      </c>
      <c r="V48">
        <f t="shared" si="42"/>
        <v>0</v>
      </c>
      <c r="W48">
        <f t="shared" si="42"/>
        <v>0</v>
      </c>
      <c r="X48">
        <f t="shared" si="43"/>
        <v>0</v>
      </c>
      <c r="Y48">
        <f t="shared" si="43"/>
        <v>0</v>
      </c>
      <c r="Z48">
        <f t="shared" si="43"/>
        <v>0</v>
      </c>
      <c r="AA48">
        <f t="shared" si="43"/>
        <v>0</v>
      </c>
      <c r="AB48">
        <f t="shared" si="43"/>
        <v>0</v>
      </c>
      <c r="AC48">
        <f t="shared" si="43"/>
        <v>0</v>
      </c>
      <c r="AD48">
        <f t="shared" si="43"/>
        <v>0</v>
      </c>
      <c r="AE48">
        <f t="shared" si="43"/>
        <v>0</v>
      </c>
      <c r="AF48">
        <f t="shared" si="43"/>
        <v>0</v>
      </c>
      <c r="AG48">
        <f t="shared" si="43"/>
        <v>0</v>
      </c>
      <c r="AH48">
        <f t="shared" si="44"/>
        <v>0</v>
      </c>
      <c r="AI48">
        <f t="shared" si="44"/>
        <v>0</v>
      </c>
      <c r="AJ48">
        <f t="shared" si="44"/>
        <v>0</v>
      </c>
      <c r="AK48">
        <f t="shared" si="44"/>
        <v>0</v>
      </c>
      <c r="AL48">
        <f t="shared" si="44"/>
        <v>0</v>
      </c>
      <c r="AM48">
        <f t="shared" si="44"/>
        <v>0</v>
      </c>
      <c r="AN48">
        <f t="shared" si="44"/>
        <v>0</v>
      </c>
      <c r="AO48">
        <f t="shared" si="44"/>
        <v>0</v>
      </c>
      <c r="AP48">
        <f t="shared" si="44"/>
        <v>0</v>
      </c>
      <c r="AQ48">
        <f t="shared" si="44"/>
        <v>0</v>
      </c>
      <c r="AR48">
        <f t="shared" si="45"/>
        <v>0</v>
      </c>
      <c r="AS48">
        <f t="shared" si="45"/>
        <v>0</v>
      </c>
      <c r="AT48">
        <f t="shared" si="45"/>
        <v>0</v>
      </c>
      <c r="AU48">
        <f t="shared" si="45"/>
        <v>0</v>
      </c>
      <c r="AV48">
        <f t="shared" si="45"/>
        <v>0</v>
      </c>
      <c r="AW48">
        <f t="shared" si="45"/>
        <v>0</v>
      </c>
      <c r="AX48">
        <f t="shared" si="45"/>
        <v>0</v>
      </c>
      <c r="AY48">
        <f t="shared" si="45"/>
        <v>0</v>
      </c>
      <c r="AZ48">
        <f t="shared" si="45"/>
        <v>0</v>
      </c>
      <c r="BA48">
        <f t="shared" si="45"/>
        <v>0</v>
      </c>
      <c r="BB48">
        <f t="shared" si="46"/>
        <v>0</v>
      </c>
      <c r="BC48">
        <f t="shared" si="46"/>
        <v>0</v>
      </c>
      <c r="BD48">
        <f t="shared" si="46"/>
        <v>0</v>
      </c>
      <c r="BE48">
        <f t="shared" si="46"/>
        <v>0</v>
      </c>
      <c r="BF48">
        <f t="shared" si="46"/>
        <v>0</v>
      </c>
      <c r="BG48">
        <f t="shared" si="46"/>
        <v>0</v>
      </c>
      <c r="BH48">
        <f t="shared" si="46"/>
        <v>0</v>
      </c>
      <c r="BI48">
        <f t="shared" si="46"/>
        <v>0</v>
      </c>
      <c r="BJ48">
        <f t="shared" si="46"/>
        <v>0</v>
      </c>
      <c r="BK48">
        <f t="shared" si="46"/>
        <v>0</v>
      </c>
      <c r="BL48">
        <f t="shared" si="47"/>
        <v>0</v>
      </c>
      <c r="BM48">
        <f t="shared" si="47"/>
        <v>0</v>
      </c>
      <c r="BN48">
        <f t="shared" si="47"/>
        <v>0</v>
      </c>
      <c r="BO48">
        <f t="shared" si="47"/>
        <v>0</v>
      </c>
      <c r="BP48">
        <f t="shared" si="47"/>
        <v>0</v>
      </c>
      <c r="BQ48">
        <f t="shared" si="47"/>
        <v>0</v>
      </c>
      <c r="BR48">
        <f t="shared" si="47"/>
        <v>0</v>
      </c>
      <c r="BS48">
        <f t="shared" si="47"/>
        <v>0</v>
      </c>
      <c r="BT48">
        <f t="shared" si="47"/>
        <v>0</v>
      </c>
      <c r="BU48">
        <f t="shared" si="47"/>
        <v>0</v>
      </c>
      <c r="BV48">
        <f t="shared" si="48"/>
        <v>0</v>
      </c>
      <c r="BW48">
        <f t="shared" si="48"/>
        <v>0</v>
      </c>
      <c r="BX48">
        <f t="shared" si="48"/>
        <v>0</v>
      </c>
      <c r="BY48">
        <f t="shared" si="48"/>
        <v>0</v>
      </c>
      <c r="BZ48">
        <f t="shared" si="48"/>
        <v>0</v>
      </c>
      <c r="CA48">
        <f t="shared" si="48"/>
        <v>0</v>
      </c>
      <c r="CB48">
        <f t="shared" si="48"/>
        <v>0</v>
      </c>
      <c r="CC48">
        <f t="shared" si="48"/>
        <v>0</v>
      </c>
      <c r="CD48">
        <f t="shared" si="48"/>
        <v>0</v>
      </c>
      <c r="CE48">
        <f t="shared" si="48"/>
        <v>0</v>
      </c>
      <c r="CF48">
        <f t="shared" si="49"/>
        <v>0</v>
      </c>
      <c r="CG48">
        <f t="shared" si="49"/>
        <v>0</v>
      </c>
      <c r="CH48">
        <f t="shared" si="49"/>
        <v>0</v>
      </c>
      <c r="CI48">
        <f t="shared" si="49"/>
        <v>0</v>
      </c>
      <c r="CJ48">
        <f t="shared" si="49"/>
        <v>0</v>
      </c>
      <c r="CK48">
        <f t="shared" si="49"/>
        <v>0</v>
      </c>
      <c r="CL48">
        <f t="shared" si="49"/>
        <v>0</v>
      </c>
      <c r="CM48">
        <f t="shared" si="49"/>
        <v>0</v>
      </c>
      <c r="CN48">
        <f t="shared" si="49"/>
        <v>0</v>
      </c>
      <c r="CO48">
        <f t="shared" si="49"/>
        <v>0</v>
      </c>
      <c r="CP48">
        <f t="shared" si="50"/>
        <v>0</v>
      </c>
      <c r="CQ48">
        <f t="shared" si="50"/>
        <v>0</v>
      </c>
      <c r="CR48">
        <f t="shared" si="50"/>
        <v>0</v>
      </c>
      <c r="CS48">
        <f t="shared" si="50"/>
        <v>0</v>
      </c>
      <c r="CT48">
        <f t="shared" si="50"/>
        <v>0</v>
      </c>
      <c r="CU48">
        <f t="shared" si="50"/>
        <v>0</v>
      </c>
      <c r="CV48">
        <f t="shared" si="50"/>
        <v>0</v>
      </c>
      <c r="CW48">
        <f t="shared" si="50"/>
        <v>0</v>
      </c>
      <c r="CX48">
        <f t="shared" si="50"/>
        <v>0</v>
      </c>
      <c r="CY48">
        <f t="shared" si="50"/>
        <v>0</v>
      </c>
    </row>
    <row r="49" spans="1:103" x14ac:dyDescent="0.25">
      <c r="A49" s="6">
        <v>212.93378987938743</v>
      </c>
      <c r="B49" s="6">
        <f t="shared" si="10"/>
        <v>2.3086070419822521E-2</v>
      </c>
      <c r="D49">
        <f t="shared" si="41"/>
        <v>5.2120776419841844E-3</v>
      </c>
      <c r="E49">
        <f t="shared" si="41"/>
        <v>9.7376813356361211E-3</v>
      </c>
      <c r="F49">
        <f t="shared" si="41"/>
        <v>8.1363114422022161E-3</v>
      </c>
      <c r="G49">
        <f t="shared" si="41"/>
        <v>0</v>
      </c>
      <c r="H49">
        <f t="shared" si="41"/>
        <v>0</v>
      </c>
      <c r="I49">
        <f t="shared" si="41"/>
        <v>0</v>
      </c>
      <c r="J49">
        <f t="shared" si="41"/>
        <v>0</v>
      </c>
      <c r="K49">
        <f t="shared" si="41"/>
        <v>0</v>
      </c>
      <c r="L49">
        <f t="shared" si="41"/>
        <v>0</v>
      </c>
      <c r="M49">
        <f t="shared" si="41"/>
        <v>0</v>
      </c>
      <c r="N49">
        <f t="shared" si="42"/>
        <v>0</v>
      </c>
      <c r="O49">
        <f t="shared" si="42"/>
        <v>0</v>
      </c>
      <c r="P49">
        <f t="shared" si="42"/>
        <v>0</v>
      </c>
      <c r="Q49">
        <f t="shared" si="42"/>
        <v>0</v>
      </c>
      <c r="R49">
        <f t="shared" si="42"/>
        <v>0</v>
      </c>
      <c r="S49">
        <f t="shared" si="42"/>
        <v>0</v>
      </c>
      <c r="T49">
        <f t="shared" si="42"/>
        <v>0</v>
      </c>
      <c r="U49">
        <f t="shared" si="42"/>
        <v>0</v>
      </c>
      <c r="V49">
        <f t="shared" si="42"/>
        <v>0</v>
      </c>
      <c r="W49">
        <f t="shared" si="42"/>
        <v>0</v>
      </c>
      <c r="X49">
        <f t="shared" si="43"/>
        <v>0</v>
      </c>
      <c r="Y49">
        <f t="shared" si="43"/>
        <v>0</v>
      </c>
      <c r="Z49">
        <f t="shared" si="43"/>
        <v>0</v>
      </c>
      <c r="AA49">
        <f t="shared" si="43"/>
        <v>0</v>
      </c>
      <c r="AB49">
        <f t="shared" si="43"/>
        <v>0</v>
      </c>
      <c r="AC49">
        <f t="shared" si="43"/>
        <v>0</v>
      </c>
      <c r="AD49">
        <f t="shared" si="43"/>
        <v>0</v>
      </c>
      <c r="AE49">
        <f t="shared" si="43"/>
        <v>0</v>
      </c>
      <c r="AF49">
        <f t="shared" si="43"/>
        <v>0</v>
      </c>
      <c r="AG49">
        <f t="shared" si="43"/>
        <v>0</v>
      </c>
      <c r="AH49">
        <f t="shared" si="44"/>
        <v>0</v>
      </c>
      <c r="AI49">
        <f t="shared" si="44"/>
        <v>0</v>
      </c>
      <c r="AJ49">
        <f t="shared" si="44"/>
        <v>0</v>
      </c>
      <c r="AK49">
        <f t="shared" si="44"/>
        <v>0</v>
      </c>
      <c r="AL49">
        <f t="shared" si="44"/>
        <v>0</v>
      </c>
      <c r="AM49">
        <f t="shared" si="44"/>
        <v>0</v>
      </c>
      <c r="AN49">
        <f t="shared" si="44"/>
        <v>0</v>
      </c>
      <c r="AO49">
        <f t="shared" si="44"/>
        <v>0</v>
      </c>
      <c r="AP49">
        <f t="shared" si="44"/>
        <v>0</v>
      </c>
      <c r="AQ49">
        <f t="shared" si="44"/>
        <v>0</v>
      </c>
      <c r="AR49">
        <f t="shared" si="45"/>
        <v>0</v>
      </c>
      <c r="AS49">
        <f t="shared" si="45"/>
        <v>0</v>
      </c>
      <c r="AT49">
        <f t="shared" si="45"/>
        <v>0</v>
      </c>
      <c r="AU49">
        <f t="shared" si="45"/>
        <v>0</v>
      </c>
      <c r="AV49">
        <f t="shared" si="45"/>
        <v>0</v>
      </c>
      <c r="AW49">
        <f t="shared" si="45"/>
        <v>0</v>
      </c>
      <c r="AX49">
        <f t="shared" si="45"/>
        <v>0</v>
      </c>
      <c r="AY49">
        <f t="shared" si="45"/>
        <v>0</v>
      </c>
      <c r="AZ49">
        <f t="shared" si="45"/>
        <v>0</v>
      </c>
      <c r="BA49">
        <f t="shared" si="45"/>
        <v>0</v>
      </c>
      <c r="BB49">
        <f t="shared" si="46"/>
        <v>0</v>
      </c>
      <c r="BC49">
        <f t="shared" si="46"/>
        <v>0</v>
      </c>
      <c r="BD49">
        <f t="shared" si="46"/>
        <v>0</v>
      </c>
      <c r="BE49">
        <f t="shared" si="46"/>
        <v>0</v>
      </c>
      <c r="BF49">
        <f t="shared" si="46"/>
        <v>0</v>
      </c>
      <c r="BG49">
        <f t="shared" si="46"/>
        <v>0</v>
      </c>
      <c r="BH49">
        <f t="shared" si="46"/>
        <v>0</v>
      </c>
      <c r="BI49">
        <f t="shared" si="46"/>
        <v>0</v>
      </c>
      <c r="BJ49">
        <f t="shared" si="46"/>
        <v>0</v>
      </c>
      <c r="BK49">
        <f t="shared" si="46"/>
        <v>0</v>
      </c>
      <c r="BL49">
        <f t="shared" si="47"/>
        <v>0</v>
      </c>
      <c r="BM49">
        <f t="shared" si="47"/>
        <v>0</v>
      </c>
      <c r="BN49">
        <f t="shared" si="47"/>
        <v>0</v>
      </c>
      <c r="BO49">
        <f t="shared" si="47"/>
        <v>0</v>
      </c>
      <c r="BP49">
        <f t="shared" si="47"/>
        <v>0</v>
      </c>
      <c r="BQ49">
        <f t="shared" si="47"/>
        <v>0</v>
      </c>
      <c r="BR49">
        <f t="shared" si="47"/>
        <v>0</v>
      </c>
      <c r="BS49">
        <f t="shared" si="47"/>
        <v>0</v>
      </c>
      <c r="BT49">
        <f t="shared" si="47"/>
        <v>0</v>
      </c>
      <c r="BU49">
        <f t="shared" si="47"/>
        <v>0</v>
      </c>
      <c r="BV49">
        <f t="shared" si="48"/>
        <v>0</v>
      </c>
      <c r="BW49">
        <f t="shared" si="48"/>
        <v>0</v>
      </c>
      <c r="BX49">
        <f t="shared" si="48"/>
        <v>0</v>
      </c>
      <c r="BY49">
        <f t="shared" si="48"/>
        <v>0</v>
      </c>
      <c r="BZ49">
        <f t="shared" si="48"/>
        <v>0</v>
      </c>
      <c r="CA49">
        <f t="shared" si="48"/>
        <v>0</v>
      </c>
      <c r="CB49">
        <f t="shared" si="48"/>
        <v>0</v>
      </c>
      <c r="CC49">
        <f t="shared" si="48"/>
        <v>0</v>
      </c>
      <c r="CD49">
        <f t="shared" si="48"/>
        <v>0</v>
      </c>
      <c r="CE49">
        <f t="shared" si="48"/>
        <v>0</v>
      </c>
      <c r="CF49">
        <f t="shared" si="49"/>
        <v>0</v>
      </c>
      <c r="CG49">
        <f t="shared" si="49"/>
        <v>0</v>
      </c>
      <c r="CH49">
        <f t="shared" si="49"/>
        <v>0</v>
      </c>
      <c r="CI49">
        <f t="shared" si="49"/>
        <v>0</v>
      </c>
      <c r="CJ49">
        <f t="shared" si="49"/>
        <v>0</v>
      </c>
      <c r="CK49">
        <f t="shared" si="49"/>
        <v>0</v>
      </c>
      <c r="CL49">
        <f t="shared" si="49"/>
        <v>0</v>
      </c>
      <c r="CM49">
        <f t="shared" si="49"/>
        <v>0</v>
      </c>
      <c r="CN49">
        <f t="shared" si="49"/>
        <v>0</v>
      </c>
      <c r="CO49">
        <f t="shared" si="49"/>
        <v>0</v>
      </c>
      <c r="CP49">
        <f t="shared" si="50"/>
        <v>0</v>
      </c>
      <c r="CQ49">
        <f t="shared" si="50"/>
        <v>0</v>
      </c>
      <c r="CR49">
        <f t="shared" si="50"/>
        <v>0</v>
      </c>
      <c r="CS49">
        <f t="shared" si="50"/>
        <v>0</v>
      </c>
      <c r="CT49">
        <f t="shared" si="50"/>
        <v>0</v>
      </c>
      <c r="CU49">
        <f t="shared" si="50"/>
        <v>0</v>
      </c>
      <c r="CV49">
        <f t="shared" si="50"/>
        <v>0</v>
      </c>
      <c r="CW49">
        <f t="shared" si="50"/>
        <v>0</v>
      </c>
      <c r="CX49">
        <f t="shared" si="50"/>
        <v>0</v>
      </c>
      <c r="CY49">
        <f t="shared" si="50"/>
        <v>0</v>
      </c>
    </row>
    <row r="50" spans="1:103" x14ac:dyDescent="0.25">
      <c r="A50" s="6" t="str">
        <v xml:space="preserve"> </v>
      </c>
      <c r="B50" s="6"/>
    </row>
    <row r="51" spans="1:103" x14ac:dyDescent="0.25">
      <c r="A51" s="6">
        <v>213.07797388410569</v>
      </c>
      <c r="B51" s="6">
        <f t="shared" si="10"/>
        <v>2.3086070419822521E-2</v>
      </c>
      <c r="D51">
        <f t="shared" si="41"/>
        <v>5.2120776419841844E-3</v>
      </c>
      <c r="E51">
        <f t="shared" si="41"/>
        <v>9.7376813356361211E-3</v>
      </c>
      <c r="F51">
        <f t="shared" si="41"/>
        <v>8.1363114422022161E-3</v>
      </c>
      <c r="G51">
        <f t="shared" si="41"/>
        <v>0</v>
      </c>
      <c r="H51">
        <f t="shared" si="41"/>
        <v>0</v>
      </c>
      <c r="I51">
        <f t="shared" si="41"/>
        <v>0</v>
      </c>
      <c r="J51">
        <f t="shared" si="41"/>
        <v>0</v>
      </c>
      <c r="K51">
        <f t="shared" si="41"/>
        <v>0</v>
      </c>
      <c r="L51">
        <f t="shared" si="41"/>
        <v>0</v>
      </c>
      <c r="M51">
        <f t="shared" si="41"/>
        <v>0</v>
      </c>
      <c r="N51">
        <f t="shared" si="42"/>
        <v>0</v>
      </c>
      <c r="O51">
        <f t="shared" si="42"/>
        <v>0</v>
      </c>
      <c r="P51">
        <f t="shared" si="42"/>
        <v>0</v>
      </c>
      <c r="Q51">
        <f t="shared" si="42"/>
        <v>0</v>
      </c>
      <c r="R51">
        <f t="shared" si="42"/>
        <v>0</v>
      </c>
      <c r="S51">
        <f t="shared" si="42"/>
        <v>0</v>
      </c>
      <c r="T51">
        <f t="shared" si="42"/>
        <v>0</v>
      </c>
      <c r="U51">
        <f t="shared" si="42"/>
        <v>0</v>
      </c>
      <c r="V51">
        <f t="shared" si="42"/>
        <v>0</v>
      </c>
      <c r="W51">
        <f t="shared" si="42"/>
        <v>0</v>
      </c>
      <c r="X51">
        <f t="shared" si="43"/>
        <v>0</v>
      </c>
      <c r="Y51">
        <f t="shared" si="43"/>
        <v>0</v>
      </c>
      <c r="Z51">
        <f t="shared" si="43"/>
        <v>0</v>
      </c>
      <c r="AA51">
        <f t="shared" si="43"/>
        <v>0</v>
      </c>
      <c r="AB51">
        <f t="shared" si="43"/>
        <v>0</v>
      </c>
      <c r="AC51">
        <f t="shared" si="43"/>
        <v>0</v>
      </c>
      <c r="AD51">
        <f t="shared" si="43"/>
        <v>0</v>
      </c>
      <c r="AE51">
        <f t="shared" si="43"/>
        <v>0</v>
      </c>
      <c r="AF51">
        <f t="shared" si="43"/>
        <v>0</v>
      </c>
      <c r="AG51">
        <f t="shared" si="43"/>
        <v>0</v>
      </c>
      <c r="AH51">
        <f t="shared" si="44"/>
        <v>0</v>
      </c>
      <c r="AI51">
        <f t="shared" si="44"/>
        <v>0</v>
      </c>
      <c r="AJ51">
        <f t="shared" si="44"/>
        <v>0</v>
      </c>
      <c r="AK51">
        <f t="shared" si="44"/>
        <v>0</v>
      </c>
      <c r="AL51">
        <f t="shared" si="44"/>
        <v>0</v>
      </c>
      <c r="AM51">
        <f t="shared" si="44"/>
        <v>0</v>
      </c>
      <c r="AN51">
        <f t="shared" si="44"/>
        <v>0</v>
      </c>
      <c r="AO51">
        <f t="shared" si="44"/>
        <v>0</v>
      </c>
      <c r="AP51">
        <f t="shared" si="44"/>
        <v>0</v>
      </c>
      <c r="AQ51">
        <f t="shared" si="44"/>
        <v>0</v>
      </c>
      <c r="AR51">
        <f t="shared" si="45"/>
        <v>0</v>
      </c>
      <c r="AS51">
        <f t="shared" si="45"/>
        <v>0</v>
      </c>
      <c r="AT51">
        <f t="shared" si="45"/>
        <v>0</v>
      </c>
      <c r="AU51">
        <f t="shared" si="45"/>
        <v>0</v>
      </c>
      <c r="AV51">
        <f t="shared" si="45"/>
        <v>0</v>
      </c>
      <c r="AW51">
        <f t="shared" si="45"/>
        <v>0</v>
      </c>
      <c r="AX51">
        <f t="shared" si="45"/>
        <v>0</v>
      </c>
      <c r="AY51">
        <f t="shared" si="45"/>
        <v>0</v>
      </c>
      <c r="AZ51">
        <f t="shared" si="45"/>
        <v>0</v>
      </c>
      <c r="BA51">
        <f t="shared" si="45"/>
        <v>0</v>
      </c>
      <c r="BB51">
        <f t="shared" si="46"/>
        <v>0</v>
      </c>
      <c r="BC51">
        <f t="shared" si="46"/>
        <v>0</v>
      </c>
      <c r="BD51">
        <f t="shared" si="46"/>
        <v>0</v>
      </c>
      <c r="BE51">
        <f t="shared" si="46"/>
        <v>0</v>
      </c>
      <c r="BF51">
        <f t="shared" si="46"/>
        <v>0</v>
      </c>
      <c r="BG51">
        <f t="shared" si="46"/>
        <v>0</v>
      </c>
      <c r="BH51">
        <f t="shared" si="46"/>
        <v>0</v>
      </c>
      <c r="BI51">
        <f t="shared" si="46"/>
        <v>0</v>
      </c>
      <c r="BJ51">
        <f t="shared" si="46"/>
        <v>0</v>
      </c>
      <c r="BK51">
        <f t="shared" si="46"/>
        <v>0</v>
      </c>
      <c r="BL51">
        <f t="shared" si="47"/>
        <v>0</v>
      </c>
      <c r="BM51">
        <f t="shared" si="47"/>
        <v>0</v>
      </c>
      <c r="BN51">
        <f t="shared" si="47"/>
        <v>0</v>
      </c>
      <c r="BO51">
        <f t="shared" si="47"/>
        <v>0</v>
      </c>
      <c r="BP51">
        <f t="shared" si="47"/>
        <v>0</v>
      </c>
      <c r="BQ51">
        <f t="shared" si="47"/>
        <v>0</v>
      </c>
      <c r="BR51">
        <f t="shared" si="47"/>
        <v>0</v>
      </c>
      <c r="BS51">
        <f t="shared" si="47"/>
        <v>0</v>
      </c>
      <c r="BT51">
        <f t="shared" si="47"/>
        <v>0</v>
      </c>
      <c r="BU51">
        <f t="shared" si="47"/>
        <v>0</v>
      </c>
      <c r="BV51">
        <f t="shared" si="48"/>
        <v>0</v>
      </c>
      <c r="BW51">
        <f t="shared" si="48"/>
        <v>0</v>
      </c>
      <c r="BX51">
        <f t="shared" si="48"/>
        <v>0</v>
      </c>
      <c r="BY51">
        <f t="shared" si="48"/>
        <v>0</v>
      </c>
      <c r="BZ51">
        <f t="shared" si="48"/>
        <v>0</v>
      </c>
      <c r="CA51">
        <f t="shared" si="48"/>
        <v>0</v>
      </c>
      <c r="CB51">
        <f t="shared" si="48"/>
        <v>0</v>
      </c>
      <c r="CC51">
        <f t="shared" si="48"/>
        <v>0</v>
      </c>
      <c r="CD51">
        <f t="shared" si="48"/>
        <v>0</v>
      </c>
      <c r="CE51">
        <f t="shared" si="48"/>
        <v>0</v>
      </c>
      <c r="CF51">
        <f t="shared" si="49"/>
        <v>0</v>
      </c>
      <c r="CG51">
        <f t="shared" si="49"/>
        <v>0</v>
      </c>
      <c r="CH51">
        <f t="shared" si="49"/>
        <v>0</v>
      </c>
      <c r="CI51">
        <f t="shared" si="49"/>
        <v>0</v>
      </c>
      <c r="CJ51">
        <f t="shared" si="49"/>
        <v>0</v>
      </c>
      <c r="CK51">
        <f t="shared" si="49"/>
        <v>0</v>
      </c>
      <c r="CL51">
        <f t="shared" si="49"/>
        <v>0</v>
      </c>
      <c r="CM51">
        <f t="shared" si="49"/>
        <v>0</v>
      </c>
      <c r="CN51">
        <f t="shared" si="49"/>
        <v>0</v>
      </c>
      <c r="CO51">
        <f t="shared" si="49"/>
        <v>0</v>
      </c>
      <c r="CP51">
        <f t="shared" si="50"/>
        <v>0</v>
      </c>
      <c r="CQ51">
        <f t="shared" si="50"/>
        <v>0</v>
      </c>
      <c r="CR51">
        <f t="shared" si="50"/>
        <v>0</v>
      </c>
      <c r="CS51">
        <f t="shared" si="50"/>
        <v>0</v>
      </c>
      <c r="CT51">
        <f t="shared" si="50"/>
        <v>0</v>
      </c>
      <c r="CU51">
        <f t="shared" si="50"/>
        <v>0</v>
      </c>
      <c r="CV51">
        <f t="shared" si="50"/>
        <v>0</v>
      </c>
      <c r="CW51">
        <f t="shared" si="50"/>
        <v>0</v>
      </c>
      <c r="CX51">
        <f t="shared" si="50"/>
        <v>0</v>
      </c>
      <c r="CY51">
        <f t="shared" si="50"/>
        <v>0</v>
      </c>
    </row>
    <row r="52" spans="1:103" x14ac:dyDescent="0.25">
      <c r="A52" s="6">
        <v>213.00586968194975</v>
      </c>
      <c r="B52" s="6">
        <f t="shared" si="10"/>
        <v>2.3086070419822521E-2</v>
      </c>
      <c r="D52">
        <f t="shared" si="41"/>
        <v>5.2120776419841844E-3</v>
      </c>
      <c r="E52">
        <f t="shared" si="41"/>
        <v>9.7376813356361211E-3</v>
      </c>
      <c r="F52">
        <f t="shared" si="41"/>
        <v>8.1363114422022161E-3</v>
      </c>
      <c r="G52">
        <f t="shared" si="41"/>
        <v>0</v>
      </c>
      <c r="H52">
        <f t="shared" si="41"/>
        <v>0</v>
      </c>
      <c r="I52">
        <f t="shared" si="41"/>
        <v>0</v>
      </c>
      <c r="J52">
        <f t="shared" si="41"/>
        <v>0</v>
      </c>
      <c r="K52">
        <f t="shared" si="41"/>
        <v>0</v>
      </c>
      <c r="L52">
        <f t="shared" si="41"/>
        <v>0</v>
      </c>
      <c r="M52">
        <f t="shared" si="41"/>
        <v>0</v>
      </c>
      <c r="N52">
        <f t="shared" si="42"/>
        <v>0</v>
      </c>
      <c r="O52">
        <f t="shared" si="42"/>
        <v>0</v>
      </c>
      <c r="P52">
        <f t="shared" si="42"/>
        <v>0</v>
      </c>
      <c r="Q52">
        <f t="shared" si="42"/>
        <v>0</v>
      </c>
      <c r="R52">
        <f t="shared" si="42"/>
        <v>0</v>
      </c>
      <c r="S52">
        <f t="shared" si="42"/>
        <v>0</v>
      </c>
      <c r="T52">
        <f t="shared" si="42"/>
        <v>0</v>
      </c>
      <c r="U52">
        <f t="shared" si="42"/>
        <v>0</v>
      </c>
      <c r="V52">
        <f t="shared" si="42"/>
        <v>0</v>
      </c>
      <c r="W52">
        <f t="shared" si="42"/>
        <v>0</v>
      </c>
      <c r="X52">
        <f t="shared" si="43"/>
        <v>0</v>
      </c>
      <c r="Y52">
        <f t="shared" si="43"/>
        <v>0</v>
      </c>
      <c r="Z52">
        <f t="shared" si="43"/>
        <v>0</v>
      </c>
      <c r="AA52">
        <f t="shared" si="43"/>
        <v>0</v>
      </c>
      <c r="AB52">
        <f t="shared" si="43"/>
        <v>0</v>
      </c>
      <c r="AC52">
        <f t="shared" si="43"/>
        <v>0</v>
      </c>
      <c r="AD52">
        <f t="shared" si="43"/>
        <v>0</v>
      </c>
      <c r="AE52">
        <f t="shared" si="43"/>
        <v>0</v>
      </c>
      <c r="AF52">
        <f t="shared" si="43"/>
        <v>0</v>
      </c>
      <c r="AG52">
        <f t="shared" si="43"/>
        <v>0</v>
      </c>
      <c r="AH52">
        <f t="shared" si="44"/>
        <v>0</v>
      </c>
      <c r="AI52">
        <f t="shared" si="44"/>
        <v>0</v>
      </c>
      <c r="AJ52">
        <f t="shared" si="44"/>
        <v>0</v>
      </c>
      <c r="AK52">
        <f t="shared" si="44"/>
        <v>0</v>
      </c>
      <c r="AL52">
        <f t="shared" si="44"/>
        <v>0</v>
      </c>
      <c r="AM52">
        <f t="shared" si="44"/>
        <v>0</v>
      </c>
      <c r="AN52">
        <f t="shared" si="44"/>
        <v>0</v>
      </c>
      <c r="AO52">
        <f t="shared" si="44"/>
        <v>0</v>
      </c>
      <c r="AP52">
        <f t="shared" si="44"/>
        <v>0</v>
      </c>
      <c r="AQ52">
        <f t="shared" si="44"/>
        <v>0</v>
      </c>
      <c r="AR52">
        <f t="shared" si="45"/>
        <v>0</v>
      </c>
      <c r="AS52">
        <f t="shared" si="45"/>
        <v>0</v>
      </c>
      <c r="AT52">
        <f t="shared" si="45"/>
        <v>0</v>
      </c>
      <c r="AU52">
        <f t="shared" si="45"/>
        <v>0</v>
      </c>
      <c r="AV52">
        <f t="shared" si="45"/>
        <v>0</v>
      </c>
      <c r="AW52">
        <f t="shared" si="45"/>
        <v>0</v>
      </c>
      <c r="AX52">
        <f t="shared" si="45"/>
        <v>0</v>
      </c>
      <c r="AY52">
        <f t="shared" si="45"/>
        <v>0</v>
      </c>
      <c r="AZ52">
        <f t="shared" si="45"/>
        <v>0</v>
      </c>
      <c r="BA52">
        <f t="shared" si="45"/>
        <v>0</v>
      </c>
      <c r="BB52">
        <f t="shared" si="46"/>
        <v>0</v>
      </c>
      <c r="BC52">
        <f t="shared" si="46"/>
        <v>0</v>
      </c>
      <c r="BD52">
        <f t="shared" si="46"/>
        <v>0</v>
      </c>
      <c r="BE52">
        <f t="shared" si="46"/>
        <v>0</v>
      </c>
      <c r="BF52">
        <f t="shared" si="46"/>
        <v>0</v>
      </c>
      <c r="BG52">
        <f t="shared" si="46"/>
        <v>0</v>
      </c>
      <c r="BH52">
        <f t="shared" si="46"/>
        <v>0</v>
      </c>
      <c r="BI52">
        <f t="shared" si="46"/>
        <v>0</v>
      </c>
      <c r="BJ52">
        <f t="shared" si="46"/>
        <v>0</v>
      </c>
      <c r="BK52">
        <f t="shared" si="46"/>
        <v>0</v>
      </c>
      <c r="BL52">
        <f t="shared" si="47"/>
        <v>0</v>
      </c>
      <c r="BM52">
        <f t="shared" si="47"/>
        <v>0</v>
      </c>
      <c r="BN52">
        <f t="shared" si="47"/>
        <v>0</v>
      </c>
      <c r="BO52">
        <f t="shared" si="47"/>
        <v>0</v>
      </c>
      <c r="BP52">
        <f t="shared" si="47"/>
        <v>0</v>
      </c>
      <c r="BQ52">
        <f t="shared" si="47"/>
        <v>0</v>
      </c>
      <c r="BR52">
        <f t="shared" si="47"/>
        <v>0</v>
      </c>
      <c r="BS52">
        <f t="shared" si="47"/>
        <v>0</v>
      </c>
      <c r="BT52">
        <f t="shared" si="47"/>
        <v>0</v>
      </c>
      <c r="BU52">
        <f t="shared" si="47"/>
        <v>0</v>
      </c>
      <c r="BV52">
        <f t="shared" si="48"/>
        <v>0</v>
      </c>
      <c r="BW52">
        <f t="shared" si="48"/>
        <v>0</v>
      </c>
      <c r="BX52">
        <f t="shared" si="48"/>
        <v>0</v>
      </c>
      <c r="BY52">
        <f t="shared" si="48"/>
        <v>0</v>
      </c>
      <c r="BZ52">
        <f t="shared" si="48"/>
        <v>0</v>
      </c>
      <c r="CA52">
        <f t="shared" si="48"/>
        <v>0</v>
      </c>
      <c r="CB52">
        <f t="shared" si="48"/>
        <v>0</v>
      </c>
      <c r="CC52">
        <f t="shared" si="48"/>
        <v>0</v>
      </c>
      <c r="CD52">
        <f t="shared" si="48"/>
        <v>0</v>
      </c>
      <c r="CE52">
        <f t="shared" si="48"/>
        <v>0</v>
      </c>
      <c r="CF52">
        <f t="shared" si="49"/>
        <v>0</v>
      </c>
      <c r="CG52">
        <f t="shared" si="49"/>
        <v>0</v>
      </c>
      <c r="CH52">
        <f t="shared" si="49"/>
        <v>0</v>
      </c>
      <c r="CI52">
        <f t="shared" si="49"/>
        <v>0</v>
      </c>
      <c r="CJ52">
        <f t="shared" si="49"/>
        <v>0</v>
      </c>
      <c r="CK52">
        <f t="shared" si="49"/>
        <v>0</v>
      </c>
      <c r="CL52">
        <f t="shared" si="49"/>
        <v>0</v>
      </c>
      <c r="CM52">
        <f t="shared" si="49"/>
        <v>0</v>
      </c>
      <c r="CN52">
        <f t="shared" si="49"/>
        <v>0</v>
      </c>
      <c r="CO52">
        <f t="shared" si="49"/>
        <v>0</v>
      </c>
      <c r="CP52">
        <f t="shared" si="50"/>
        <v>0</v>
      </c>
      <c r="CQ52">
        <f t="shared" si="50"/>
        <v>0</v>
      </c>
      <c r="CR52">
        <f t="shared" si="50"/>
        <v>0</v>
      </c>
      <c r="CS52">
        <f t="shared" si="50"/>
        <v>0</v>
      </c>
      <c r="CT52">
        <f t="shared" si="50"/>
        <v>0</v>
      </c>
      <c r="CU52">
        <f t="shared" si="50"/>
        <v>0</v>
      </c>
      <c r="CV52">
        <f t="shared" si="50"/>
        <v>0</v>
      </c>
      <c r="CW52">
        <f t="shared" si="50"/>
        <v>0</v>
      </c>
      <c r="CX52">
        <f t="shared" si="50"/>
        <v>0</v>
      </c>
      <c r="CY52">
        <f t="shared" si="50"/>
        <v>0</v>
      </c>
    </row>
    <row r="53" spans="1:103" x14ac:dyDescent="0.25">
      <c r="A53" s="6">
        <v>212.93378987938743</v>
      </c>
      <c r="B53" s="6">
        <f t="shared" si="10"/>
        <v>2.3086070419822521E-2</v>
      </c>
      <c r="D53">
        <f t="shared" si="41"/>
        <v>5.2120776419841844E-3</v>
      </c>
      <c r="E53">
        <f t="shared" si="41"/>
        <v>9.7376813356361211E-3</v>
      </c>
      <c r="F53">
        <f t="shared" si="41"/>
        <v>8.1363114422022161E-3</v>
      </c>
      <c r="G53">
        <f t="shared" si="41"/>
        <v>0</v>
      </c>
      <c r="H53">
        <f t="shared" si="41"/>
        <v>0</v>
      </c>
      <c r="I53">
        <f t="shared" si="41"/>
        <v>0</v>
      </c>
      <c r="J53">
        <f t="shared" si="41"/>
        <v>0</v>
      </c>
      <c r="K53">
        <f t="shared" si="41"/>
        <v>0</v>
      </c>
      <c r="L53">
        <f t="shared" si="41"/>
        <v>0</v>
      </c>
      <c r="M53">
        <f t="shared" si="41"/>
        <v>0</v>
      </c>
      <c r="N53">
        <f t="shared" si="42"/>
        <v>0</v>
      </c>
      <c r="O53">
        <f t="shared" si="42"/>
        <v>0</v>
      </c>
      <c r="P53">
        <f t="shared" si="42"/>
        <v>0</v>
      </c>
      <c r="Q53">
        <f t="shared" si="42"/>
        <v>0</v>
      </c>
      <c r="R53">
        <f t="shared" si="42"/>
        <v>0</v>
      </c>
      <c r="S53">
        <f t="shared" si="42"/>
        <v>0</v>
      </c>
      <c r="T53">
        <f t="shared" si="42"/>
        <v>0</v>
      </c>
      <c r="U53">
        <f t="shared" si="42"/>
        <v>0</v>
      </c>
      <c r="V53">
        <f t="shared" si="42"/>
        <v>0</v>
      </c>
      <c r="W53">
        <f t="shared" si="42"/>
        <v>0</v>
      </c>
      <c r="X53">
        <f t="shared" si="43"/>
        <v>0</v>
      </c>
      <c r="Y53">
        <f t="shared" si="43"/>
        <v>0</v>
      </c>
      <c r="Z53">
        <f t="shared" si="43"/>
        <v>0</v>
      </c>
      <c r="AA53">
        <f t="shared" si="43"/>
        <v>0</v>
      </c>
      <c r="AB53">
        <f t="shared" si="43"/>
        <v>0</v>
      </c>
      <c r="AC53">
        <f t="shared" si="43"/>
        <v>0</v>
      </c>
      <c r="AD53">
        <f t="shared" si="43"/>
        <v>0</v>
      </c>
      <c r="AE53">
        <f t="shared" si="43"/>
        <v>0</v>
      </c>
      <c r="AF53">
        <f t="shared" si="43"/>
        <v>0</v>
      </c>
      <c r="AG53">
        <f t="shared" si="43"/>
        <v>0</v>
      </c>
      <c r="AH53">
        <f t="shared" si="44"/>
        <v>0</v>
      </c>
      <c r="AI53">
        <f t="shared" si="44"/>
        <v>0</v>
      </c>
      <c r="AJ53">
        <f t="shared" si="44"/>
        <v>0</v>
      </c>
      <c r="AK53">
        <f t="shared" si="44"/>
        <v>0</v>
      </c>
      <c r="AL53">
        <f t="shared" si="44"/>
        <v>0</v>
      </c>
      <c r="AM53">
        <f t="shared" si="44"/>
        <v>0</v>
      </c>
      <c r="AN53">
        <f t="shared" si="44"/>
        <v>0</v>
      </c>
      <c r="AO53">
        <f t="shared" si="44"/>
        <v>0</v>
      </c>
      <c r="AP53">
        <f t="shared" si="44"/>
        <v>0</v>
      </c>
      <c r="AQ53">
        <f t="shared" si="44"/>
        <v>0</v>
      </c>
      <c r="AR53">
        <f t="shared" si="45"/>
        <v>0</v>
      </c>
      <c r="AS53">
        <f t="shared" si="45"/>
        <v>0</v>
      </c>
      <c r="AT53">
        <f t="shared" si="45"/>
        <v>0</v>
      </c>
      <c r="AU53">
        <f t="shared" si="45"/>
        <v>0</v>
      </c>
      <c r="AV53">
        <f t="shared" si="45"/>
        <v>0</v>
      </c>
      <c r="AW53">
        <f t="shared" si="45"/>
        <v>0</v>
      </c>
      <c r="AX53">
        <f t="shared" si="45"/>
        <v>0</v>
      </c>
      <c r="AY53">
        <f t="shared" si="45"/>
        <v>0</v>
      </c>
      <c r="AZ53">
        <f t="shared" si="45"/>
        <v>0</v>
      </c>
      <c r="BA53">
        <f t="shared" si="45"/>
        <v>0</v>
      </c>
      <c r="BB53">
        <f t="shared" si="46"/>
        <v>0</v>
      </c>
      <c r="BC53">
        <f t="shared" si="46"/>
        <v>0</v>
      </c>
      <c r="BD53">
        <f t="shared" si="46"/>
        <v>0</v>
      </c>
      <c r="BE53">
        <f t="shared" si="46"/>
        <v>0</v>
      </c>
      <c r="BF53">
        <f t="shared" si="46"/>
        <v>0</v>
      </c>
      <c r="BG53">
        <f t="shared" si="46"/>
        <v>0</v>
      </c>
      <c r="BH53">
        <f t="shared" si="46"/>
        <v>0</v>
      </c>
      <c r="BI53">
        <f t="shared" si="46"/>
        <v>0</v>
      </c>
      <c r="BJ53">
        <f t="shared" si="46"/>
        <v>0</v>
      </c>
      <c r="BK53">
        <f t="shared" si="46"/>
        <v>0</v>
      </c>
      <c r="BL53">
        <f t="shared" si="47"/>
        <v>0</v>
      </c>
      <c r="BM53">
        <f t="shared" si="47"/>
        <v>0</v>
      </c>
      <c r="BN53">
        <f t="shared" si="47"/>
        <v>0</v>
      </c>
      <c r="BO53">
        <f t="shared" si="47"/>
        <v>0</v>
      </c>
      <c r="BP53">
        <f t="shared" si="47"/>
        <v>0</v>
      </c>
      <c r="BQ53">
        <f t="shared" si="47"/>
        <v>0</v>
      </c>
      <c r="BR53">
        <f t="shared" si="47"/>
        <v>0</v>
      </c>
      <c r="BS53">
        <f t="shared" si="47"/>
        <v>0</v>
      </c>
      <c r="BT53">
        <f t="shared" si="47"/>
        <v>0</v>
      </c>
      <c r="BU53">
        <f t="shared" si="47"/>
        <v>0</v>
      </c>
      <c r="BV53">
        <f t="shared" si="48"/>
        <v>0</v>
      </c>
      <c r="BW53">
        <f t="shared" si="48"/>
        <v>0</v>
      </c>
      <c r="BX53">
        <f t="shared" si="48"/>
        <v>0</v>
      </c>
      <c r="BY53">
        <f t="shared" si="48"/>
        <v>0</v>
      </c>
      <c r="BZ53">
        <f t="shared" si="48"/>
        <v>0</v>
      </c>
      <c r="CA53">
        <f t="shared" si="48"/>
        <v>0</v>
      </c>
      <c r="CB53">
        <f t="shared" si="48"/>
        <v>0</v>
      </c>
      <c r="CC53">
        <f t="shared" si="48"/>
        <v>0</v>
      </c>
      <c r="CD53">
        <f t="shared" si="48"/>
        <v>0</v>
      </c>
      <c r="CE53">
        <f t="shared" si="48"/>
        <v>0</v>
      </c>
      <c r="CF53">
        <f t="shared" si="49"/>
        <v>0</v>
      </c>
      <c r="CG53">
        <f t="shared" si="49"/>
        <v>0</v>
      </c>
      <c r="CH53">
        <f t="shared" si="49"/>
        <v>0</v>
      </c>
      <c r="CI53">
        <f t="shared" si="49"/>
        <v>0</v>
      </c>
      <c r="CJ53">
        <f t="shared" si="49"/>
        <v>0</v>
      </c>
      <c r="CK53">
        <f t="shared" si="49"/>
        <v>0</v>
      </c>
      <c r="CL53">
        <f t="shared" si="49"/>
        <v>0</v>
      </c>
      <c r="CM53">
        <f t="shared" si="49"/>
        <v>0</v>
      </c>
      <c r="CN53">
        <f t="shared" si="49"/>
        <v>0</v>
      </c>
      <c r="CO53">
        <f t="shared" si="49"/>
        <v>0</v>
      </c>
      <c r="CP53">
        <f t="shared" si="50"/>
        <v>0</v>
      </c>
      <c r="CQ53">
        <f t="shared" si="50"/>
        <v>0</v>
      </c>
      <c r="CR53">
        <f t="shared" si="50"/>
        <v>0</v>
      </c>
      <c r="CS53">
        <f t="shared" si="50"/>
        <v>0</v>
      </c>
      <c r="CT53">
        <f t="shared" si="50"/>
        <v>0</v>
      </c>
      <c r="CU53">
        <f t="shared" si="50"/>
        <v>0</v>
      </c>
      <c r="CV53">
        <f t="shared" si="50"/>
        <v>0</v>
      </c>
      <c r="CW53">
        <f t="shared" si="50"/>
        <v>0</v>
      </c>
      <c r="CX53">
        <f t="shared" si="50"/>
        <v>0</v>
      </c>
      <c r="CY53">
        <f t="shared" si="50"/>
        <v>0</v>
      </c>
    </row>
    <row r="54" spans="1:103" x14ac:dyDescent="0.25">
      <c r="A54" s="6" t="str">
        <v xml:space="preserve"> </v>
      </c>
      <c r="B54" s="6"/>
    </row>
    <row r="55" spans="1:103" x14ac:dyDescent="0.25">
      <c r="A55" s="6">
        <v>213.00586968194975</v>
      </c>
      <c r="B55" s="6">
        <f t="shared" si="10"/>
        <v>2.3086070419822521E-2</v>
      </c>
      <c r="D55">
        <f t="shared" si="41"/>
        <v>5.2120776419841844E-3</v>
      </c>
      <c r="E55">
        <f t="shared" si="41"/>
        <v>9.7376813356361211E-3</v>
      </c>
      <c r="F55">
        <f t="shared" si="41"/>
        <v>8.1363114422022161E-3</v>
      </c>
      <c r="G55">
        <f t="shared" si="41"/>
        <v>0</v>
      </c>
      <c r="H55">
        <f t="shared" si="41"/>
        <v>0</v>
      </c>
      <c r="I55">
        <f t="shared" si="41"/>
        <v>0</v>
      </c>
      <c r="J55">
        <f t="shared" si="41"/>
        <v>0</v>
      </c>
      <c r="K55">
        <f t="shared" si="41"/>
        <v>0</v>
      </c>
      <c r="L55">
        <f t="shared" si="41"/>
        <v>0</v>
      </c>
      <c r="M55">
        <f t="shared" si="41"/>
        <v>0</v>
      </c>
      <c r="N55">
        <f t="shared" si="42"/>
        <v>0</v>
      </c>
      <c r="O55">
        <f t="shared" si="42"/>
        <v>0</v>
      </c>
      <c r="P55">
        <f t="shared" si="42"/>
        <v>0</v>
      </c>
      <c r="Q55">
        <f t="shared" si="42"/>
        <v>0</v>
      </c>
      <c r="R55">
        <f t="shared" si="42"/>
        <v>0</v>
      </c>
      <c r="S55">
        <f t="shared" si="42"/>
        <v>0</v>
      </c>
      <c r="T55">
        <f t="shared" si="42"/>
        <v>0</v>
      </c>
      <c r="U55">
        <f t="shared" si="42"/>
        <v>0</v>
      </c>
      <c r="V55">
        <f t="shared" si="42"/>
        <v>0</v>
      </c>
      <c r="W55">
        <f t="shared" si="42"/>
        <v>0</v>
      </c>
      <c r="X55">
        <f t="shared" si="43"/>
        <v>0</v>
      </c>
      <c r="Y55">
        <f t="shared" si="43"/>
        <v>0</v>
      </c>
      <c r="Z55">
        <f t="shared" si="43"/>
        <v>0</v>
      </c>
      <c r="AA55">
        <f t="shared" si="43"/>
        <v>0</v>
      </c>
      <c r="AB55">
        <f t="shared" si="43"/>
        <v>0</v>
      </c>
      <c r="AC55">
        <f t="shared" si="43"/>
        <v>0</v>
      </c>
      <c r="AD55">
        <f t="shared" si="43"/>
        <v>0</v>
      </c>
      <c r="AE55">
        <f t="shared" si="43"/>
        <v>0</v>
      </c>
      <c r="AF55">
        <f t="shared" si="43"/>
        <v>0</v>
      </c>
      <c r="AG55">
        <f t="shared" si="43"/>
        <v>0</v>
      </c>
      <c r="AH55">
        <f t="shared" si="44"/>
        <v>0</v>
      </c>
      <c r="AI55">
        <f t="shared" si="44"/>
        <v>0</v>
      </c>
      <c r="AJ55">
        <f t="shared" si="44"/>
        <v>0</v>
      </c>
      <c r="AK55">
        <f t="shared" si="44"/>
        <v>0</v>
      </c>
      <c r="AL55">
        <f t="shared" si="44"/>
        <v>0</v>
      </c>
      <c r="AM55">
        <f t="shared" si="44"/>
        <v>0</v>
      </c>
      <c r="AN55">
        <f t="shared" si="44"/>
        <v>0</v>
      </c>
      <c r="AO55">
        <f t="shared" si="44"/>
        <v>0</v>
      </c>
      <c r="AP55">
        <f t="shared" si="44"/>
        <v>0</v>
      </c>
      <c r="AQ55">
        <f t="shared" si="44"/>
        <v>0</v>
      </c>
      <c r="AR55">
        <f t="shared" si="45"/>
        <v>0</v>
      </c>
      <c r="AS55">
        <f t="shared" si="45"/>
        <v>0</v>
      </c>
      <c r="AT55">
        <f t="shared" si="45"/>
        <v>0</v>
      </c>
      <c r="AU55">
        <f t="shared" si="45"/>
        <v>0</v>
      </c>
      <c r="AV55">
        <f t="shared" si="45"/>
        <v>0</v>
      </c>
      <c r="AW55">
        <f t="shared" si="45"/>
        <v>0</v>
      </c>
      <c r="AX55">
        <f t="shared" si="45"/>
        <v>0</v>
      </c>
      <c r="AY55">
        <f t="shared" si="45"/>
        <v>0</v>
      </c>
      <c r="AZ55">
        <f t="shared" si="45"/>
        <v>0</v>
      </c>
      <c r="BA55">
        <f t="shared" si="45"/>
        <v>0</v>
      </c>
      <c r="BB55">
        <f t="shared" si="46"/>
        <v>0</v>
      </c>
      <c r="BC55">
        <f t="shared" si="46"/>
        <v>0</v>
      </c>
      <c r="BD55">
        <f t="shared" si="46"/>
        <v>0</v>
      </c>
      <c r="BE55">
        <f t="shared" si="46"/>
        <v>0</v>
      </c>
      <c r="BF55">
        <f t="shared" si="46"/>
        <v>0</v>
      </c>
      <c r="BG55">
        <f t="shared" si="46"/>
        <v>0</v>
      </c>
      <c r="BH55">
        <f t="shared" si="46"/>
        <v>0</v>
      </c>
      <c r="BI55">
        <f t="shared" si="46"/>
        <v>0</v>
      </c>
      <c r="BJ55">
        <f t="shared" si="46"/>
        <v>0</v>
      </c>
      <c r="BK55">
        <f t="shared" si="46"/>
        <v>0</v>
      </c>
      <c r="BL55">
        <f t="shared" si="47"/>
        <v>0</v>
      </c>
      <c r="BM55">
        <f t="shared" si="47"/>
        <v>0</v>
      </c>
      <c r="BN55">
        <f t="shared" si="47"/>
        <v>0</v>
      </c>
      <c r="BO55">
        <f t="shared" si="47"/>
        <v>0</v>
      </c>
      <c r="BP55">
        <f t="shared" si="47"/>
        <v>0</v>
      </c>
      <c r="BQ55">
        <f t="shared" si="47"/>
        <v>0</v>
      </c>
      <c r="BR55">
        <f t="shared" si="47"/>
        <v>0</v>
      </c>
      <c r="BS55">
        <f t="shared" si="47"/>
        <v>0</v>
      </c>
      <c r="BT55">
        <f t="shared" si="47"/>
        <v>0</v>
      </c>
      <c r="BU55">
        <f t="shared" si="47"/>
        <v>0</v>
      </c>
      <c r="BV55">
        <f t="shared" si="48"/>
        <v>0</v>
      </c>
      <c r="BW55">
        <f t="shared" si="48"/>
        <v>0</v>
      </c>
      <c r="BX55">
        <f t="shared" si="48"/>
        <v>0</v>
      </c>
      <c r="BY55">
        <f t="shared" si="48"/>
        <v>0</v>
      </c>
      <c r="BZ55">
        <f t="shared" si="48"/>
        <v>0</v>
      </c>
      <c r="CA55">
        <f t="shared" si="48"/>
        <v>0</v>
      </c>
      <c r="CB55">
        <f t="shared" si="48"/>
        <v>0</v>
      </c>
      <c r="CC55">
        <f t="shared" si="48"/>
        <v>0</v>
      </c>
      <c r="CD55">
        <f t="shared" si="48"/>
        <v>0</v>
      </c>
      <c r="CE55">
        <f t="shared" si="48"/>
        <v>0</v>
      </c>
      <c r="CF55">
        <f t="shared" si="49"/>
        <v>0</v>
      </c>
      <c r="CG55">
        <f t="shared" si="49"/>
        <v>0</v>
      </c>
      <c r="CH55">
        <f t="shared" si="49"/>
        <v>0</v>
      </c>
      <c r="CI55">
        <f t="shared" si="49"/>
        <v>0</v>
      </c>
      <c r="CJ55">
        <f t="shared" si="49"/>
        <v>0</v>
      </c>
      <c r="CK55">
        <f t="shared" si="49"/>
        <v>0</v>
      </c>
      <c r="CL55">
        <f t="shared" si="49"/>
        <v>0</v>
      </c>
      <c r="CM55">
        <f t="shared" si="49"/>
        <v>0</v>
      </c>
      <c r="CN55">
        <f t="shared" si="49"/>
        <v>0</v>
      </c>
      <c r="CO55">
        <f t="shared" si="49"/>
        <v>0</v>
      </c>
      <c r="CP55">
        <f t="shared" si="50"/>
        <v>0</v>
      </c>
      <c r="CQ55">
        <f t="shared" si="50"/>
        <v>0</v>
      </c>
      <c r="CR55">
        <f t="shared" si="50"/>
        <v>0</v>
      </c>
      <c r="CS55">
        <f t="shared" si="50"/>
        <v>0</v>
      </c>
      <c r="CT55">
        <f t="shared" si="50"/>
        <v>0</v>
      </c>
      <c r="CU55">
        <f t="shared" si="50"/>
        <v>0</v>
      </c>
      <c r="CV55">
        <f t="shared" si="50"/>
        <v>0</v>
      </c>
      <c r="CW55">
        <f t="shared" si="50"/>
        <v>0</v>
      </c>
      <c r="CX55">
        <f t="shared" si="50"/>
        <v>0</v>
      </c>
      <c r="CY55">
        <f t="shared" si="50"/>
        <v>0</v>
      </c>
    </row>
    <row r="56" spans="1:103" x14ac:dyDescent="0.25">
      <c r="A56" s="6">
        <v>212.96982673123551</v>
      </c>
      <c r="B56" s="6">
        <f t="shared" si="10"/>
        <v>2.3086070419822521E-2</v>
      </c>
      <c r="D56">
        <f t="shared" si="41"/>
        <v>5.2120776419841844E-3</v>
      </c>
      <c r="E56">
        <f t="shared" si="41"/>
        <v>9.7376813356361211E-3</v>
      </c>
      <c r="F56">
        <f t="shared" si="41"/>
        <v>8.1363114422022161E-3</v>
      </c>
      <c r="G56">
        <f t="shared" si="41"/>
        <v>0</v>
      </c>
      <c r="H56">
        <f t="shared" si="41"/>
        <v>0</v>
      </c>
      <c r="I56">
        <f t="shared" si="41"/>
        <v>0</v>
      </c>
      <c r="J56">
        <f t="shared" si="41"/>
        <v>0</v>
      </c>
      <c r="K56">
        <f t="shared" si="41"/>
        <v>0</v>
      </c>
      <c r="L56">
        <f t="shared" si="41"/>
        <v>0</v>
      </c>
      <c r="M56">
        <f t="shared" si="41"/>
        <v>0</v>
      </c>
      <c r="N56">
        <f t="shared" si="42"/>
        <v>0</v>
      </c>
      <c r="O56">
        <f t="shared" si="42"/>
        <v>0</v>
      </c>
      <c r="P56">
        <f t="shared" si="42"/>
        <v>0</v>
      </c>
      <c r="Q56">
        <f t="shared" si="42"/>
        <v>0</v>
      </c>
      <c r="R56">
        <f t="shared" si="42"/>
        <v>0</v>
      </c>
      <c r="S56">
        <f t="shared" si="42"/>
        <v>0</v>
      </c>
      <c r="T56">
        <f t="shared" si="42"/>
        <v>0</v>
      </c>
      <c r="U56">
        <f t="shared" si="42"/>
        <v>0</v>
      </c>
      <c r="V56">
        <f t="shared" si="42"/>
        <v>0</v>
      </c>
      <c r="W56">
        <f t="shared" si="42"/>
        <v>0</v>
      </c>
      <c r="X56">
        <f t="shared" si="43"/>
        <v>0</v>
      </c>
      <c r="Y56">
        <f t="shared" si="43"/>
        <v>0</v>
      </c>
      <c r="Z56">
        <f t="shared" si="43"/>
        <v>0</v>
      </c>
      <c r="AA56">
        <f t="shared" si="43"/>
        <v>0</v>
      </c>
      <c r="AB56">
        <f t="shared" si="43"/>
        <v>0</v>
      </c>
      <c r="AC56">
        <f t="shared" si="43"/>
        <v>0</v>
      </c>
      <c r="AD56">
        <f t="shared" si="43"/>
        <v>0</v>
      </c>
      <c r="AE56">
        <f t="shared" si="43"/>
        <v>0</v>
      </c>
      <c r="AF56">
        <f t="shared" si="43"/>
        <v>0</v>
      </c>
      <c r="AG56">
        <f t="shared" si="43"/>
        <v>0</v>
      </c>
      <c r="AH56">
        <f t="shared" si="44"/>
        <v>0</v>
      </c>
      <c r="AI56">
        <f t="shared" si="44"/>
        <v>0</v>
      </c>
      <c r="AJ56">
        <f t="shared" si="44"/>
        <v>0</v>
      </c>
      <c r="AK56">
        <f t="shared" si="44"/>
        <v>0</v>
      </c>
      <c r="AL56">
        <f t="shared" si="44"/>
        <v>0</v>
      </c>
      <c r="AM56">
        <f t="shared" si="44"/>
        <v>0</v>
      </c>
      <c r="AN56">
        <f t="shared" si="44"/>
        <v>0</v>
      </c>
      <c r="AO56">
        <f t="shared" si="44"/>
        <v>0</v>
      </c>
      <c r="AP56">
        <f t="shared" si="44"/>
        <v>0</v>
      </c>
      <c r="AQ56">
        <f t="shared" si="44"/>
        <v>0</v>
      </c>
      <c r="AR56">
        <f t="shared" si="45"/>
        <v>0</v>
      </c>
      <c r="AS56">
        <f t="shared" si="45"/>
        <v>0</v>
      </c>
      <c r="AT56">
        <f t="shared" si="45"/>
        <v>0</v>
      </c>
      <c r="AU56">
        <f t="shared" si="45"/>
        <v>0</v>
      </c>
      <c r="AV56">
        <f t="shared" si="45"/>
        <v>0</v>
      </c>
      <c r="AW56">
        <f t="shared" si="45"/>
        <v>0</v>
      </c>
      <c r="AX56">
        <f t="shared" si="45"/>
        <v>0</v>
      </c>
      <c r="AY56">
        <f t="shared" si="45"/>
        <v>0</v>
      </c>
      <c r="AZ56">
        <f t="shared" si="45"/>
        <v>0</v>
      </c>
      <c r="BA56">
        <f t="shared" si="45"/>
        <v>0</v>
      </c>
      <c r="BB56">
        <f t="shared" si="46"/>
        <v>0</v>
      </c>
      <c r="BC56">
        <f t="shared" si="46"/>
        <v>0</v>
      </c>
      <c r="BD56">
        <f t="shared" si="46"/>
        <v>0</v>
      </c>
      <c r="BE56">
        <f t="shared" si="46"/>
        <v>0</v>
      </c>
      <c r="BF56">
        <f t="shared" si="46"/>
        <v>0</v>
      </c>
      <c r="BG56">
        <f t="shared" si="46"/>
        <v>0</v>
      </c>
      <c r="BH56">
        <f t="shared" si="46"/>
        <v>0</v>
      </c>
      <c r="BI56">
        <f t="shared" si="46"/>
        <v>0</v>
      </c>
      <c r="BJ56">
        <f t="shared" si="46"/>
        <v>0</v>
      </c>
      <c r="BK56">
        <f t="shared" si="46"/>
        <v>0</v>
      </c>
      <c r="BL56">
        <f t="shared" si="47"/>
        <v>0</v>
      </c>
      <c r="BM56">
        <f t="shared" si="47"/>
        <v>0</v>
      </c>
      <c r="BN56">
        <f t="shared" si="47"/>
        <v>0</v>
      </c>
      <c r="BO56">
        <f t="shared" si="47"/>
        <v>0</v>
      </c>
      <c r="BP56">
        <f t="shared" si="47"/>
        <v>0</v>
      </c>
      <c r="BQ56">
        <f t="shared" si="47"/>
        <v>0</v>
      </c>
      <c r="BR56">
        <f t="shared" si="47"/>
        <v>0</v>
      </c>
      <c r="BS56">
        <f t="shared" si="47"/>
        <v>0</v>
      </c>
      <c r="BT56">
        <f t="shared" si="47"/>
        <v>0</v>
      </c>
      <c r="BU56">
        <f t="shared" si="47"/>
        <v>0</v>
      </c>
      <c r="BV56">
        <f t="shared" si="48"/>
        <v>0</v>
      </c>
      <c r="BW56">
        <f t="shared" si="48"/>
        <v>0</v>
      </c>
      <c r="BX56">
        <f t="shared" si="48"/>
        <v>0</v>
      </c>
      <c r="BY56">
        <f t="shared" si="48"/>
        <v>0</v>
      </c>
      <c r="BZ56">
        <f t="shared" si="48"/>
        <v>0</v>
      </c>
      <c r="CA56">
        <f t="shared" si="48"/>
        <v>0</v>
      </c>
      <c r="CB56">
        <f t="shared" si="48"/>
        <v>0</v>
      </c>
      <c r="CC56">
        <f t="shared" si="48"/>
        <v>0</v>
      </c>
      <c r="CD56">
        <f t="shared" si="48"/>
        <v>0</v>
      </c>
      <c r="CE56">
        <f t="shared" si="48"/>
        <v>0</v>
      </c>
      <c r="CF56">
        <f t="shared" si="49"/>
        <v>0</v>
      </c>
      <c r="CG56">
        <f t="shared" si="49"/>
        <v>0</v>
      </c>
      <c r="CH56">
        <f t="shared" si="49"/>
        <v>0</v>
      </c>
      <c r="CI56">
        <f t="shared" si="49"/>
        <v>0</v>
      </c>
      <c r="CJ56">
        <f t="shared" si="49"/>
        <v>0</v>
      </c>
      <c r="CK56">
        <f t="shared" si="49"/>
        <v>0</v>
      </c>
      <c r="CL56">
        <f t="shared" si="49"/>
        <v>0</v>
      </c>
      <c r="CM56">
        <f t="shared" si="49"/>
        <v>0</v>
      </c>
      <c r="CN56">
        <f t="shared" si="49"/>
        <v>0</v>
      </c>
      <c r="CO56">
        <f t="shared" si="49"/>
        <v>0</v>
      </c>
      <c r="CP56">
        <f t="shared" si="50"/>
        <v>0</v>
      </c>
      <c r="CQ56">
        <f t="shared" si="50"/>
        <v>0</v>
      </c>
      <c r="CR56">
        <f t="shared" si="50"/>
        <v>0</v>
      </c>
      <c r="CS56">
        <f t="shared" si="50"/>
        <v>0</v>
      </c>
      <c r="CT56">
        <f t="shared" si="50"/>
        <v>0</v>
      </c>
      <c r="CU56">
        <f t="shared" si="50"/>
        <v>0</v>
      </c>
      <c r="CV56">
        <f t="shared" si="50"/>
        <v>0</v>
      </c>
      <c r="CW56">
        <f t="shared" si="50"/>
        <v>0</v>
      </c>
      <c r="CX56">
        <f t="shared" si="50"/>
        <v>0</v>
      </c>
      <c r="CY56">
        <f t="shared" si="50"/>
        <v>0</v>
      </c>
    </row>
    <row r="57" spans="1:103" x14ac:dyDescent="0.25">
      <c r="A57" s="6">
        <v>212.93378987938743</v>
      </c>
      <c r="B57" s="6">
        <f t="shared" si="10"/>
        <v>2.3086070419822521E-2</v>
      </c>
      <c r="D57">
        <f t="shared" ref="D57:M65" si="51">IF(D$4&gt;=$A57,D$5/$B$2*(D$4/$D$4)^$B$1,0)</f>
        <v>5.2120776419841844E-3</v>
      </c>
      <c r="E57">
        <f t="shared" si="51"/>
        <v>9.7376813356361211E-3</v>
      </c>
      <c r="F57">
        <f t="shared" si="51"/>
        <v>8.1363114422022161E-3</v>
      </c>
      <c r="G57">
        <f t="shared" si="51"/>
        <v>0</v>
      </c>
      <c r="H57">
        <f t="shared" si="51"/>
        <v>0</v>
      </c>
      <c r="I57">
        <f t="shared" si="51"/>
        <v>0</v>
      </c>
      <c r="J57">
        <f t="shared" si="51"/>
        <v>0</v>
      </c>
      <c r="K57">
        <f t="shared" si="51"/>
        <v>0</v>
      </c>
      <c r="L57">
        <f t="shared" si="51"/>
        <v>0</v>
      </c>
      <c r="M57">
        <f t="shared" si="51"/>
        <v>0</v>
      </c>
      <c r="N57">
        <f t="shared" ref="N57:W65" si="52">IF(N$4&gt;=$A57,N$5/$B$2*(N$4/$D$4)^$B$1,0)</f>
        <v>0</v>
      </c>
      <c r="O57">
        <f t="shared" si="52"/>
        <v>0</v>
      </c>
      <c r="P57">
        <f t="shared" si="52"/>
        <v>0</v>
      </c>
      <c r="Q57">
        <f t="shared" si="52"/>
        <v>0</v>
      </c>
      <c r="R57">
        <f t="shared" si="52"/>
        <v>0</v>
      </c>
      <c r="S57">
        <f t="shared" si="52"/>
        <v>0</v>
      </c>
      <c r="T57">
        <f t="shared" si="52"/>
        <v>0</v>
      </c>
      <c r="U57">
        <f t="shared" si="52"/>
        <v>0</v>
      </c>
      <c r="V57">
        <f t="shared" si="52"/>
        <v>0</v>
      </c>
      <c r="W57">
        <f t="shared" si="52"/>
        <v>0</v>
      </c>
      <c r="X57">
        <f t="shared" ref="X57:AG65" si="53">IF(X$4&gt;=$A57,X$5/$B$2*(X$4/$D$4)^$B$1,0)</f>
        <v>0</v>
      </c>
      <c r="Y57">
        <f t="shared" si="53"/>
        <v>0</v>
      </c>
      <c r="Z57">
        <f t="shared" si="53"/>
        <v>0</v>
      </c>
      <c r="AA57">
        <f t="shared" si="53"/>
        <v>0</v>
      </c>
      <c r="AB57">
        <f t="shared" si="53"/>
        <v>0</v>
      </c>
      <c r="AC57">
        <f t="shared" si="53"/>
        <v>0</v>
      </c>
      <c r="AD57">
        <f t="shared" si="53"/>
        <v>0</v>
      </c>
      <c r="AE57">
        <f t="shared" si="53"/>
        <v>0</v>
      </c>
      <c r="AF57">
        <f t="shared" si="53"/>
        <v>0</v>
      </c>
      <c r="AG57">
        <f t="shared" si="53"/>
        <v>0</v>
      </c>
      <c r="AH57">
        <f t="shared" ref="AH57:AQ65" si="54">IF(AH$4&gt;=$A57,AH$5/$B$2*(AH$4/$D$4)^$B$1,0)</f>
        <v>0</v>
      </c>
      <c r="AI57">
        <f t="shared" si="54"/>
        <v>0</v>
      </c>
      <c r="AJ57">
        <f t="shared" si="54"/>
        <v>0</v>
      </c>
      <c r="AK57">
        <f t="shared" si="54"/>
        <v>0</v>
      </c>
      <c r="AL57">
        <f t="shared" si="54"/>
        <v>0</v>
      </c>
      <c r="AM57">
        <f t="shared" si="54"/>
        <v>0</v>
      </c>
      <c r="AN57">
        <f t="shared" si="54"/>
        <v>0</v>
      </c>
      <c r="AO57">
        <f t="shared" si="54"/>
        <v>0</v>
      </c>
      <c r="AP57">
        <f t="shared" si="54"/>
        <v>0</v>
      </c>
      <c r="AQ57">
        <f t="shared" si="54"/>
        <v>0</v>
      </c>
      <c r="AR57">
        <f t="shared" ref="AR57:BA65" si="55">IF(AR$4&gt;=$A57,AR$5/$B$2*(AR$4/$D$4)^$B$1,0)</f>
        <v>0</v>
      </c>
      <c r="AS57">
        <f t="shared" si="55"/>
        <v>0</v>
      </c>
      <c r="AT57">
        <f t="shared" si="55"/>
        <v>0</v>
      </c>
      <c r="AU57">
        <f t="shared" si="55"/>
        <v>0</v>
      </c>
      <c r="AV57">
        <f t="shared" si="55"/>
        <v>0</v>
      </c>
      <c r="AW57">
        <f t="shared" si="55"/>
        <v>0</v>
      </c>
      <c r="AX57">
        <f t="shared" si="55"/>
        <v>0</v>
      </c>
      <c r="AY57">
        <f t="shared" si="55"/>
        <v>0</v>
      </c>
      <c r="AZ57">
        <f t="shared" si="55"/>
        <v>0</v>
      </c>
      <c r="BA57">
        <f t="shared" si="55"/>
        <v>0</v>
      </c>
      <c r="BB57">
        <f t="shared" ref="BB57:BK65" si="56">IF(BB$4&gt;=$A57,BB$5/$B$2*(BB$4/$D$4)^$B$1,0)</f>
        <v>0</v>
      </c>
      <c r="BC57">
        <f t="shared" si="56"/>
        <v>0</v>
      </c>
      <c r="BD57">
        <f t="shared" si="56"/>
        <v>0</v>
      </c>
      <c r="BE57">
        <f t="shared" si="56"/>
        <v>0</v>
      </c>
      <c r="BF57">
        <f t="shared" si="56"/>
        <v>0</v>
      </c>
      <c r="BG57">
        <f t="shared" si="56"/>
        <v>0</v>
      </c>
      <c r="BH57">
        <f t="shared" si="56"/>
        <v>0</v>
      </c>
      <c r="BI57">
        <f t="shared" si="56"/>
        <v>0</v>
      </c>
      <c r="BJ57">
        <f t="shared" si="56"/>
        <v>0</v>
      </c>
      <c r="BK57">
        <f t="shared" si="56"/>
        <v>0</v>
      </c>
      <c r="BL57">
        <f t="shared" ref="BL57:BU65" si="57">IF(BL$4&gt;=$A57,BL$5/$B$2*(BL$4/$D$4)^$B$1,0)</f>
        <v>0</v>
      </c>
      <c r="BM57">
        <f t="shared" si="57"/>
        <v>0</v>
      </c>
      <c r="BN57">
        <f t="shared" si="57"/>
        <v>0</v>
      </c>
      <c r="BO57">
        <f t="shared" si="57"/>
        <v>0</v>
      </c>
      <c r="BP57">
        <f t="shared" si="57"/>
        <v>0</v>
      </c>
      <c r="BQ57">
        <f t="shared" si="57"/>
        <v>0</v>
      </c>
      <c r="BR57">
        <f t="shared" si="57"/>
        <v>0</v>
      </c>
      <c r="BS57">
        <f t="shared" si="57"/>
        <v>0</v>
      </c>
      <c r="BT57">
        <f t="shared" si="57"/>
        <v>0</v>
      </c>
      <c r="BU57">
        <f t="shared" si="57"/>
        <v>0</v>
      </c>
      <c r="BV57">
        <f t="shared" ref="BV57:CE65" si="58">IF(BV$4&gt;=$A57,BV$5/$B$2*(BV$4/$D$4)^$B$1,0)</f>
        <v>0</v>
      </c>
      <c r="BW57">
        <f t="shared" si="58"/>
        <v>0</v>
      </c>
      <c r="BX57">
        <f t="shared" si="58"/>
        <v>0</v>
      </c>
      <c r="BY57">
        <f t="shared" si="58"/>
        <v>0</v>
      </c>
      <c r="BZ57">
        <f t="shared" si="58"/>
        <v>0</v>
      </c>
      <c r="CA57">
        <f t="shared" si="58"/>
        <v>0</v>
      </c>
      <c r="CB57">
        <f t="shared" si="58"/>
        <v>0</v>
      </c>
      <c r="CC57">
        <f t="shared" si="58"/>
        <v>0</v>
      </c>
      <c r="CD57">
        <f t="shared" si="58"/>
        <v>0</v>
      </c>
      <c r="CE57">
        <f t="shared" si="58"/>
        <v>0</v>
      </c>
      <c r="CF57">
        <f t="shared" ref="CF57:CO65" si="59">IF(CF$4&gt;=$A57,CF$5/$B$2*(CF$4/$D$4)^$B$1,0)</f>
        <v>0</v>
      </c>
      <c r="CG57">
        <f t="shared" si="59"/>
        <v>0</v>
      </c>
      <c r="CH57">
        <f t="shared" si="59"/>
        <v>0</v>
      </c>
      <c r="CI57">
        <f t="shared" si="59"/>
        <v>0</v>
      </c>
      <c r="CJ57">
        <f t="shared" si="59"/>
        <v>0</v>
      </c>
      <c r="CK57">
        <f t="shared" si="59"/>
        <v>0</v>
      </c>
      <c r="CL57">
        <f t="shared" si="59"/>
        <v>0</v>
      </c>
      <c r="CM57">
        <f t="shared" si="59"/>
        <v>0</v>
      </c>
      <c r="CN57">
        <f t="shared" si="59"/>
        <v>0</v>
      </c>
      <c r="CO57">
        <f t="shared" si="59"/>
        <v>0</v>
      </c>
      <c r="CP57">
        <f t="shared" ref="CP57:CY65" si="60">IF(CP$4&gt;=$A57,CP$5/$B$2*(CP$4/$D$4)^$B$1,0)</f>
        <v>0</v>
      </c>
      <c r="CQ57">
        <f t="shared" si="60"/>
        <v>0</v>
      </c>
      <c r="CR57">
        <f t="shared" si="60"/>
        <v>0</v>
      </c>
      <c r="CS57">
        <f t="shared" si="60"/>
        <v>0</v>
      </c>
      <c r="CT57">
        <f t="shared" si="60"/>
        <v>0</v>
      </c>
      <c r="CU57">
        <f t="shared" si="60"/>
        <v>0</v>
      </c>
      <c r="CV57">
        <f t="shared" si="60"/>
        <v>0</v>
      </c>
      <c r="CW57">
        <f t="shared" si="60"/>
        <v>0</v>
      </c>
      <c r="CX57">
        <f t="shared" si="60"/>
        <v>0</v>
      </c>
      <c r="CY57">
        <f t="shared" si="60"/>
        <v>0</v>
      </c>
    </row>
    <row r="58" spans="1:103" x14ac:dyDescent="0.25">
      <c r="A58" s="6" t="str">
        <v xml:space="preserve"> </v>
      </c>
      <c r="B58" s="6"/>
    </row>
    <row r="59" spans="1:103" x14ac:dyDescent="0.25">
      <c r="A59" s="6">
        <v>213.00586968194975</v>
      </c>
      <c r="B59" s="6">
        <f t="shared" si="10"/>
        <v>2.3086070419822521E-2</v>
      </c>
      <c r="D59">
        <f t="shared" si="51"/>
        <v>5.2120776419841844E-3</v>
      </c>
      <c r="E59">
        <f t="shared" si="51"/>
        <v>9.7376813356361211E-3</v>
      </c>
      <c r="F59">
        <f t="shared" si="51"/>
        <v>8.1363114422022161E-3</v>
      </c>
      <c r="G59">
        <f t="shared" si="51"/>
        <v>0</v>
      </c>
      <c r="H59">
        <f t="shared" si="51"/>
        <v>0</v>
      </c>
      <c r="I59">
        <f t="shared" si="51"/>
        <v>0</v>
      </c>
      <c r="J59">
        <f t="shared" si="51"/>
        <v>0</v>
      </c>
      <c r="K59">
        <f t="shared" si="51"/>
        <v>0</v>
      </c>
      <c r="L59">
        <f t="shared" si="51"/>
        <v>0</v>
      </c>
      <c r="M59">
        <f t="shared" si="51"/>
        <v>0</v>
      </c>
      <c r="N59">
        <f t="shared" si="52"/>
        <v>0</v>
      </c>
      <c r="O59">
        <f t="shared" si="52"/>
        <v>0</v>
      </c>
      <c r="P59">
        <f t="shared" si="52"/>
        <v>0</v>
      </c>
      <c r="Q59">
        <f t="shared" si="52"/>
        <v>0</v>
      </c>
      <c r="R59">
        <f t="shared" si="52"/>
        <v>0</v>
      </c>
      <c r="S59">
        <f t="shared" si="52"/>
        <v>0</v>
      </c>
      <c r="T59">
        <f t="shared" si="52"/>
        <v>0</v>
      </c>
      <c r="U59">
        <f t="shared" si="52"/>
        <v>0</v>
      </c>
      <c r="V59">
        <f t="shared" si="52"/>
        <v>0</v>
      </c>
      <c r="W59">
        <f t="shared" si="52"/>
        <v>0</v>
      </c>
      <c r="X59">
        <f t="shared" si="53"/>
        <v>0</v>
      </c>
      <c r="Y59">
        <f t="shared" si="53"/>
        <v>0</v>
      </c>
      <c r="Z59">
        <f t="shared" si="53"/>
        <v>0</v>
      </c>
      <c r="AA59">
        <f t="shared" si="53"/>
        <v>0</v>
      </c>
      <c r="AB59">
        <f t="shared" si="53"/>
        <v>0</v>
      </c>
      <c r="AC59">
        <f t="shared" si="53"/>
        <v>0</v>
      </c>
      <c r="AD59">
        <f t="shared" si="53"/>
        <v>0</v>
      </c>
      <c r="AE59">
        <f t="shared" si="53"/>
        <v>0</v>
      </c>
      <c r="AF59">
        <f t="shared" si="53"/>
        <v>0</v>
      </c>
      <c r="AG59">
        <f t="shared" si="53"/>
        <v>0</v>
      </c>
      <c r="AH59">
        <f t="shared" si="54"/>
        <v>0</v>
      </c>
      <c r="AI59">
        <f t="shared" si="54"/>
        <v>0</v>
      </c>
      <c r="AJ59">
        <f t="shared" si="54"/>
        <v>0</v>
      </c>
      <c r="AK59">
        <f t="shared" si="54"/>
        <v>0</v>
      </c>
      <c r="AL59">
        <f t="shared" si="54"/>
        <v>0</v>
      </c>
      <c r="AM59">
        <f t="shared" si="54"/>
        <v>0</v>
      </c>
      <c r="AN59">
        <f t="shared" si="54"/>
        <v>0</v>
      </c>
      <c r="AO59">
        <f t="shared" si="54"/>
        <v>0</v>
      </c>
      <c r="AP59">
        <f t="shared" si="54"/>
        <v>0</v>
      </c>
      <c r="AQ59">
        <f t="shared" si="54"/>
        <v>0</v>
      </c>
      <c r="AR59">
        <f t="shared" si="55"/>
        <v>0</v>
      </c>
      <c r="AS59">
        <f t="shared" si="55"/>
        <v>0</v>
      </c>
      <c r="AT59">
        <f t="shared" si="55"/>
        <v>0</v>
      </c>
      <c r="AU59">
        <f t="shared" si="55"/>
        <v>0</v>
      </c>
      <c r="AV59">
        <f t="shared" si="55"/>
        <v>0</v>
      </c>
      <c r="AW59">
        <f t="shared" si="55"/>
        <v>0</v>
      </c>
      <c r="AX59">
        <f t="shared" si="55"/>
        <v>0</v>
      </c>
      <c r="AY59">
        <f t="shared" si="55"/>
        <v>0</v>
      </c>
      <c r="AZ59">
        <f t="shared" si="55"/>
        <v>0</v>
      </c>
      <c r="BA59">
        <f t="shared" si="55"/>
        <v>0</v>
      </c>
      <c r="BB59">
        <f t="shared" si="56"/>
        <v>0</v>
      </c>
      <c r="BC59">
        <f t="shared" si="56"/>
        <v>0</v>
      </c>
      <c r="BD59">
        <f t="shared" si="56"/>
        <v>0</v>
      </c>
      <c r="BE59">
        <f t="shared" si="56"/>
        <v>0</v>
      </c>
      <c r="BF59">
        <f t="shared" si="56"/>
        <v>0</v>
      </c>
      <c r="BG59">
        <f t="shared" si="56"/>
        <v>0</v>
      </c>
      <c r="BH59">
        <f t="shared" si="56"/>
        <v>0</v>
      </c>
      <c r="BI59">
        <f t="shared" si="56"/>
        <v>0</v>
      </c>
      <c r="BJ59">
        <f t="shared" si="56"/>
        <v>0</v>
      </c>
      <c r="BK59">
        <f t="shared" si="56"/>
        <v>0</v>
      </c>
      <c r="BL59">
        <f t="shared" si="57"/>
        <v>0</v>
      </c>
      <c r="BM59">
        <f t="shared" si="57"/>
        <v>0</v>
      </c>
      <c r="BN59">
        <f t="shared" si="57"/>
        <v>0</v>
      </c>
      <c r="BO59">
        <f t="shared" si="57"/>
        <v>0</v>
      </c>
      <c r="BP59">
        <f t="shared" si="57"/>
        <v>0</v>
      </c>
      <c r="BQ59">
        <f t="shared" si="57"/>
        <v>0</v>
      </c>
      <c r="BR59">
        <f t="shared" si="57"/>
        <v>0</v>
      </c>
      <c r="BS59">
        <f t="shared" si="57"/>
        <v>0</v>
      </c>
      <c r="BT59">
        <f t="shared" si="57"/>
        <v>0</v>
      </c>
      <c r="BU59">
        <f t="shared" si="57"/>
        <v>0</v>
      </c>
      <c r="BV59">
        <f t="shared" si="58"/>
        <v>0</v>
      </c>
      <c r="BW59">
        <f t="shared" si="58"/>
        <v>0</v>
      </c>
      <c r="BX59">
        <f t="shared" si="58"/>
        <v>0</v>
      </c>
      <c r="BY59">
        <f t="shared" si="58"/>
        <v>0</v>
      </c>
      <c r="BZ59">
        <f t="shared" si="58"/>
        <v>0</v>
      </c>
      <c r="CA59">
        <f t="shared" si="58"/>
        <v>0</v>
      </c>
      <c r="CB59">
        <f t="shared" si="58"/>
        <v>0</v>
      </c>
      <c r="CC59">
        <f t="shared" si="58"/>
        <v>0</v>
      </c>
      <c r="CD59">
        <f t="shared" si="58"/>
        <v>0</v>
      </c>
      <c r="CE59">
        <f t="shared" si="58"/>
        <v>0</v>
      </c>
      <c r="CF59">
        <f t="shared" si="59"/>
        <v>0</v>
      </c>
      <c r="CG59">
        <f t="shared" si="59"/>
        <v>0</v>
      </c>
      <c r="CH59">
        <f t="shared" si="59"/>
        <v>0</v>
      </c>
      <c r="CI59">
        <f t="shared" si="59"/>
        <v>0</v>
      </c>
      <c r="CJ59">
        <f t="shared" si="59"/>
        <v>0</v>
      </c>
      <c r="CK59">
        <f t="shared" si="59"/>
        <v>0</v>
      </c>
      <c r="CL59">
        <f t="shared" si="59"/>
        <v>0</v>
      </c>
      <c r="CM59">
        <f t="shared" si="59"/>
        <v>0</v>
      </c>
      <c r="CN59">
        <f t="shared" si="59"/>
        <v>0</v>
      </c>
      <c r="CO59">
        <f t="shared" si="59"/>
        <v>0</v>
      </c>
      <c r="CP59">
        <f t="shared" si="60"/>
        <v>0</v>
      </c>
      <c r="CQ59">
        <f t="shared" si="60"/>
        <v>0</v>
      </c>
      <c r="CR59">
        <f t="shared" si="60"/>
        <v>0</v>
      </c>
      <c r="CS59">
        <f t="shared" si="60"/>
        <v>0</v>
      </c>
      <c r="CT59">
        <f t="shared" si="60"/>
        <v>0</v>
      </c>
      <c r="CU59">
        <f t="shared" si="60"/>
        <v>0</v>
      </c>
      <c r="CV59">
        <f t="shared" si="60"/>
        <v>0</v>
      </c>
      <c r="CW59">
        <f t="shared" si="60"/>
        <v>0</v>
      </c>
      <c r="CX59">
        <f t="shared" si="60"/>
        <v>0</v>
      </c>
      <c r="CY59">
        <f t="shared" si="60"/>
        <v>0</v>
      </c>
    </row>
    <row r="60" spans="1:103" x14ac:dyDescent="0.25">
      <c r="A60" s="6">
        <v>212.98784744416986</v>
      </c>
      <c r="B60" s="6">
        <f t="shared" si="10"/>
        <v>2.3086070419822521E-2</v>
      </c>
      <c r="D60">
        <f t="shared" si="51"/>
        <v>5.2120776419841844E-3</v>
      </c>
      <c r="E60">
        <f t="shared" si="51"/>
        <v>9.7376813356361211E-3</v>
      </c>
      <c r="F60">
        <f t="shared" si="51"/>
        <v>8.1363114422022161E-3</v>
      </c>
      <c r="G60">
        <f t="shared" si="51"/>
        <v>0</v>
      </c>
      <c r="H60">
        <f t="shared" si="51"/>
        <v>0</v>
      </c>
      <c r="I60">
        <f t="shared" si="51"/>
        <v>0</v>
      </c>
      <c r="J60">
        <f t="shared" si="51"/>
        <v>0</v>
      </c>
      <c r="K60">
        <f t="shared" si="51"/>
        <v>0</v>
      </c>
      <c r="L60">
        <f t="shared" si="51"/>
        <v>0</v>
      </c>
      <c r="M60">
        <f t="shared" si="51"/>
        <v>0</v>
      </c>
      <c r="N60">
        <f t="shared" si="52"/>
        <v>0</v>
      </c>
      <c r="O60">
        <f t="shared" si="52"/>
        <v>0</v>
      </c>
      <c r="P60">
        <f t="shared" si="52"/>
        <v>0</v>
      </c>
      <c r="Q60">
        <f t="shared" si="52"/>
        <v>0</v>
      </c>
      <c r="R60">
        <f t="shared" si="52"/>
        <v>0</v>
      </c>
      <c r="S60">
        <f t="shared" si="52"/>
        <v>0</v>
      </c>
      <c r="T60">
        <f t="shared" si="52"/>
        <v>0</v>
      </c>
      <c r="U60">
        <f t="shared" si="52"/>
        <v>0</v>
      </c>
      <c r="V60">
        <f t="shared" si="52"/>
        <v>0</v>
      </c>
      <c r="W60">
        <f t="shared" si="52"/>
        <v>0</v>
      </c>
      <c r="X60">
        <f t="shared" si="53"/>
        <v>0</v>
      </c>
      <c r="Y60">
        <f t="shared" si="53"/>
        <v>0</v>
      </c>
      <c r="Z60">
        <f t="shared" si="53"/>
        <v>0</v>
      </c>
      <c r="AA60">
        <f t="shared" si="53"/>
        <v>0</v>
      </c>
      <c r="AB60">
        <f t="shared" si="53"/>
        <v>0</v>
      </c>
      <c r="AC60">
        <f t="shared" si="53"/>
        <v>0</v>
      </c>
      <c r="AD60">
        <f t="shared" si="53"/>
        <v>0</v>
      </c>
      <c r="AE60">
        <f t="shared" si="53"/>
        <v>0</v>
      </c>
      <c r="AF60">
        <f t="shared" si="53"/>
        <v>0</v>
      </c>
      <c r="AG60">
        <f t="shared" si="53"/>
        <v>0</v>
      </c>
      <c r="AH60">
        <f t="shared" si="54"/>
        <v>0</v>
      </c>
      <c r="AI60">
        <f t="shared" si="54"/>
        <v>0</v>
      </c>
      <c r="AJ60">
        <f t="shared" si="54"/>
        <v>0</v>
      </c>
      <c r="AK60">
        <f t="shared" si="54"/>
        <v>0</v>
      </c>
      <c r="AL60">
        <f t="shared" si="54"/>
        <v>0</v>
      </c>
      <c r="AM60">
        <f t="shared" si="54"/>
        <v>0</v>
      </c>
      <c r="AN60">
        <f t="shared" si="54"/>
        <v>0</v>
      </c>
      <c r="AO60">
        <f t="shared" si="54"/>
        <v>0</v>
      </c>
      <c r="AP60">
        <f t="shared" si="54"/>
        <v>0</v>
      </c>
      <c r="AQ60">
        <f t="shared" si="54"/>
        <v>0</v>
      </c>
      <c r="AR60">
        <f t="shared" si="55"/>
        <v>0</v>
      </c>
      <c r="AS60">
        <f t="shared" si="55"/>
        <v>0</v>
      </c>
      <c r="AT60">
        <f t="shared" si="55"/>
        <v>0</v>
      </c>
      <c r="AU60">
        <f t="shared" si="55"/>
        <v>0</v>
      </c>
      <c r="AV60">
        <f t="shared" si="55"/>
        <v>0</v>
      </c>
      <c r="AW60">
        <f t="shared" si="55"/>
        <v>0</v>
      </c>
      <c r="AX60">
        <f t="shared" si="55"/>
        <v>0</v>
      </c>
      <c r="AY60">
        <f t="shared" si="55"/>
        <v>0</v>
      </c>
      <c r="AZ60">
        <f t="shared" si="55"/>
        <v>0</v>
      </c>
      <c r="BA60">
        <f t="shared" si="55"/>
        <v>0</v>
      </c>
      <c r="BB60">
        <f t="shared" si="56"/>
        <v>0</v>
      </c>
      <c r="BC60">
        <f t="shared" si="56"/>
        <v>0</v>
      </c>
      <c r="BD60">
        <f t="shared" si="56"/>
        <v>0</v>
      </c>
      <c r="BE60">
        <f t="shared" si="56"/>
        <v>0</v>
      </c>
      <c r="BF60">
        <f t="shared" si="56"/>
        <v>0</v>
      </c>
      <c r="BG60">
        <f t="shared" si="56"/>
        <v>0</v>
      </c>
      <c r="BH60">
        <f t="shared" si="56"/>
        <v>0</v>
      </c>
      <c r="BI60">
        <f t="shared" si="56"/>
        <v>0</v>
      </c>
      <c r="BJ60">
        <f t="shared" si="56"/>
        <v>0</v>
      </c>
      <c r="BK60">
        <f t="shared" si="56"/>
        <v>0</v>
      </c>
      <c r="BL60">
        <f t="shared" si="57"/>
        <v>0</v>
      </c>
      <c r="BM60">
        <f t="shared" si="57"/>
        <v>0</v>
      </c>
      <c r="BN60">
        <f t="shared" si="57"/>
        <v>0</v>
      </c>
      <c r="BO60">
        <f t="shared" si="57"/>
        <v>0</v>
      </c>
      <c r="BP60">
        <f t="shared" si="57"/>
        <v>0</v>
      </c>
      <c r="BQ60">
        <f t="shared" si="57"/>
        <v>0</v>
      </c>
      <c r="BR60">
        <f t="shared" si="57"/>
        <v>0</v>
      </c>
      <c r="BS60">
        <f t="shared" si="57"/>
        <v>0</v>
      </c>
      <c r="BT60">
        <f t="shared" si="57"/>
        <v>0</v>
      </c>
      <c r="BU60">
        <f t="shared" si="57"/>
        <v>0</v>
      </c>
      <c r="BV60">
        <f t="shared" si="58"/>
        <v>0</v>
      </c>
      <c r="BW60">
        <f t="shared" si="58"/>
        <v>0</v>
      </c>
      <c r="BX60">
        <f t="shared" si="58"/>
        <v>0</v>
      </c>
      <c r="BY60">
        <f t="shared" si="58"/>
        <v>0</v>
      </c>
      <c r="BZ60">
        <f t="shared" si="58"/>
        <v>0</v>
      </c>
      <c r="CA60">
        <f t="shared" si="58"/>
        <v>0</v>
      </c>
      <c r="CB60">
        <f t="shared" si="58"/>
        <v>0</v>
      </c>
      <c r="CC60">
        <f t="shared" si="58"/>
        <v>0</v>
      </c>
      <c r="CD60">
        <f t="shared" si="58"/>
        <v>0</v>
      </c>
      <c r="CE60">
        <f t="shared" si="58"/>
        <v>0</v>
      </c>
      <c r="CF60">
        <f t="shared" si="59"/>
        <v>0</v>
      </c>
      <c r="CG60">
        <f t="shared" si="59"/>
        <v>0</v>
      </c>
      <c r="CH60">
        <f t="shared" si="59"/>
        <v>0</v>
      </c>
      <c r="CI60">
        <f t="shared" si="59"/>
        <v>0</v>
      </c>
      <c r="CJ60">
        <f t="shared" si="59"/>
        <v>0</v>
      </c>
      <c r="CK60">
        <f t="shared" si="59"/>
        <v>0</v>
      </c>
      <c r="CL60">
        <f t="shared" si="59"/>
        <v>0</v>
      </c>
      <c r="CM60">
        <f t="shared" si="59"/>
        <v>0</v>
      </c>
      <c r="CN60">
        <f t="shared" si="59"/>
        <v>0</v>
      </c>
      <c r="CO60">
        <f t="shared" si="59"/>
        <v>0</v>
      </c>
      <c r="CP60">
        <f t="shared" si="60"/>
        <v>0</v>
      </c>
      <c r="CQ60">
        <f t="shared" si="60"/>
        <v>0</v>
      </c>
      <c r="CR60">
        <f t="shared" si="60"/>
        <v>0</v>
      </c>
      <c r="CS60">
        <f t="shared" si="60"/>
        <v>0</v>
      </c>
      <c r="CT60">
        <f t="shared" si="60"/>
        <v>0</v>
      </c>
      <c r="CU60">
        <f t="shared" si="60"/>
        <v>0</v>
      </c>
      <c r="CV60">
        <f t="shared" si="60"/>
        <v>0</v>
      </c>
      <c r="CW60">
        <f t="shared" si="60"/>
        <v>0</v>
      </c>
      <c r="CX60">
        <f t="shared" si="60"/>
        <v>0</v>
      </c>
      <c r="CY60">
        <f t="shared" si="60"/>
        <v>0</v>
      </c>
    </row>
    <row r="61" spans="1:103" x14ac:dyDescent="0.25">
      <c r="A61" s="6">
        <v>212.96982673123551</v>
      </c>
      <c r="B61" s="6">
        <f t="shared" si="10"/>
        <v>2.3086070419822521E-2</v>
      </c>
      <c r="D61">
        <f t="shared" si="51"/>
        <v>5.2120776419841844E-3</v>
      </c>
      <c r="E61">
        <f t="shared" si="51"/>
        <v>9.7376813356361211E-3</v>
      </c>
      <c r="F61">
        <f t="shared" si="51"/>
        <v>8.1363114422022161E-3</v>
      </c>
      <c r="G61">
        <f t="shared" si="51"/>
        <v>0</v>
      </c>
      <c r="H61">
        <f t="shared" si="51"/>
        <v>0</v>
      </c>
      <c r="I61">
        <f t="shared" si="51"/>
        <v>0</v>
      </c>
      <c r="J61">
        <f t="shared" si="51"/>
        <v>0</v>
      </c>
      <c r="K61">
        <f t="shared" si="51"/>
        <v>0</v>
      </c>
      <c r="L61">
        <f t="shared" si="51"/>
        <v>0</v>
      </c>
      <c r="M61">
        <f t="shared" si="51"/>
        <v>0</v>
      </c>
      <c r="N61">
        <f t="shared" si="52"/>
        <v>0</v>
      </c>
      <c r="O61">
        <f t="shared" si="52"/>
        <v>0</v>
      </c>
      <c r="P61">
        <f t="shared" si="52"/>
        <v>0</v>
      </c>
      <c r="Q61">
        <f t="shared" si="52"/>
        <v>0</v>
      </c>
      <c r="R61">
        <f t="shared" si="52"/>
        <v>0</v>
      </c>
      <c r="S61">
        <f t="shared" si="52"/>
        <v>0</v>
      </c>
      <c r="T61">
        <f t="shared" si="52"/>
        <v>0</v>
      </c>
      <c r="U61">
        <f t="shared" si="52"/>
        <v>0</v>
      </c>
      <c r="V61">
        <f t="shared" si="52"/>
        <v>0</v>
      </c>
      <c r="W61">
        <f t="shared" si="52"/>
        <v>0</v>
      </c>
      <c r="X61">
        <f t="shared" si="53"/>
        <v>0</v>
      </c>
      <c r="Y61">
        <f t="shared" si="53"/>
        <v>0</v>
      </c>
      <c r="Z61">
        <f t="shared" si="53"/>
        <v>0</v>
      </c>
      <c r="AA61">
        <f t="shared" si="53"/>
        <v>0</v>
      </c>
      <c r="AB61">
        <f t="shared" si="53"/>
        <v>0</v>
      </c>
      <c r="AC61">
        <f t="shared" si="53"/>
        <v>0</v>
      </c>
      <c r="AD61">
        <f t="shared" si="53"/>
        <v>0</v>
      </c>
      <c r="AE61">
        <f t="shared" si="53"/>
        <v>0</v>
      </c>
      <c r="AF61">
        <f t="shared" si="53"/>
        <v>0</v>
      </c>
      <c r="AG61">
        <f t="shared" si="53"/>
        <v>0</v>
      </c>
      <c r="AH61">
        <f t="shared" si="54"/>
        <v>0</v>
      </c>
      <c r="AI61">
        <f t="shared" si="54"/>
        <v>0</v>
      </c>
      <c r="AJ61">
        <f t="shared" si="54"/>
        <v>0</v>
      </c>
      <c r="AK61">
        <f t="shared" si="54"/>
        <v>0</v>
      </c>
      <c r="AL61">
        <f t="shared" si="54"/>
        <v>0</v>
      </c>
      <c r="AM61">
        <f t="shared" si="54"/>
        <v>0</v>
      </c>
      <c r="AN61">
        <f t="shared" si="54"/>
        <v>0</v>
      </c>
      <c r="AO61">
        <f t="shared" si="54"/>
        <v>0</v>
      </c>
      <c r="AP61">
        <f t="shared" si="54"/>
        <v>0</v>
      </c>
      <c r="AQ61">
        <f t="shared" si="54"/>
        <v>0</v>
      </c>
      <c r="AR61">
        <f t="shared" si="55"/>
        <v>0</v>
      </c>
      <c r="AS61">
        <f t="shared" si="55"/>
        <v>0</v>
      </c>
      <c r="AT61">
        <f t="shared" si="55"/>
        <v>0</v>
      </c>
      <c r="AU61">
        <f t="shared" si="55"/>
        <v>0</v>
      </c>
      <c r="AV61">
        <f t="shared" si="55"/>
        <v>0</v>
      </c>
      <c r="AW61">
        <f t="shared" si="55"/>
        <v>0</v>
      </c>
      <c r="AX61">
        <f t="shared" si="55"/>
        <v>0</v>
      </c>
      <c r="AY61">
        <f t="shared" si="55"/>
        <v>0</v>
      </c>
      <c r="AZ61">
        <f t="shared" si="55"/>
        <v>0</v>
      </c>
      <c r="BA61">
        <f t="shared" si="55"/>
        <v>0</v>
      </c>
      <c r="BB61">
        <f t="shared" si="56"/>
        <v>0</v>
      </c>
      <c r="BC61">
        <f t="shared" si="56"/>
        <v>0</v>
      </c>
      <c r="BD61">
        <f t="shared" si="56"/>
        <v>0</v>
      </c>
      <c r="BE61">
        <f t="shared" si="56"/>
        <v>0</v>
      </c>
      <c r="BF61">
        <f t="shared" si="56"/>
        <v>0</v>
      </c>
      <c r="BG61">
        <f t="shared" si="56"/>
        <v>0</v>
      </c>
      <c r="BH61">
        <f t="shared" si="56"/>
        <v>0</v>
      </c>
      <c r="BI61">
        <f t="shared" si="56"/>
        <v>0</v>
      </c>
      <c r="BJ61">
        <f t="shared" si="56"/>
        <v>0</v>
      </c>
      <c r="BK61">
        <f t="shared" si="56"/>
        <v>0</v>
      </c>
      <c r="BL61">
        <f t="shared" si="57"/>
        <v>0</v>
      </c>
      <c r="BM61">
        <f t="shared" si="57"/>
        <v>0</v>
      </c>
      <c r="BN61">
        <f t="shared" si="57"/>
        <v>0</v>
      </c>
      <c r="BO61">
        <f t="shared" si="57"/>
        <v>0</v>
      </c>
      <c r="BP61">
        <f t="shared" si="57"/>
        <v>0</v>
      </c>
      <c r="BQ61">
        <f t="shared" si="57"/>
        <v>0</v>
      </c>
      <c r="BR61">
        <f t="shared" si="57"/>
        <v>0</v>
      </c>
      <c r="BS61">
        <f t="shared" si="57"/>
        <v>0</v>
      </c>
      <c r="BT61">
        <f t="shared" si="57"/>
        <v>0</v>
      </c>
      <c r="BU61">
        <f t="shared" si="57"/>
        <v>0</v>
      </c>
      <c r="BV61">
        <f t="shared" si="58"/>
        <v>0</v>
      </c>
      <c r="BW61">
        <f t="shared" si="58"/>
        <v>0</v>
      </c>
      <c r="BX61">
        <f t="shared" si="58"/>
        <v>0</v>
      </c>
      <c r="BY61">
        <f t="shared" si="58"/>
        <v>0</v>
      </c>
      <c r="BZ61">
        <f t="shared" si="58"/>
        <v>0</v>
      </c>
      <c r="CA61">
        <f t="shared" si="58"/>
        <v>0</v>
      </c>
      <c r="CB61">
        <f t="shared" si="58"/>
        <v>0</v>
      </c>
      <c r="CC61">
        <f t="shared" si="58"/>
        <v>0</v>
      </c>
      <c r="CD61">
        <f t="shared" si="58"/>
        <v>0</v>
      </c>
      <c r="CE61">
        <f t="shared" si="58"/>
        <v>0</v>
      </c>
      <c r="CF61">
        <f t="shared" si="59"/>
        <v>0</v>
      </c>
      <c r="CG61">
        <f t="shared" si="59"/>
        <v>0</v>
      </c>
      <c r="CH61">
        <f t="shared" si="59"/>
        <v>0</v>
      </c>
      <c r="CI61">
        <f t="shared" si="59"/>
        <v>0</v>
      </c>
      <c r="CJ61">
        <f t="shared" si="59"/>
        <v>0</v>
      </c>
      <c r="CK61">
        <f t="shared" si="59"/>
        <v>0</v>
      </c>
      <c r="CL61">
        <f t="shared" si="59"/>
        <v>0</v>
      </c>
      <c r="CM61">
        <f t="shared" si="59"/>
        <v>0</v>
      </c>
      <c r="CN61">
        <f t="shared" si="59"/>
        <v>0</v>
      </c>
      <c r="CO61">
        <f t="shared" si="59"/>
        <v>0</v>
      </c>
      <c r="CP61">
        <f t="shared" si="60"/>
        <v>0</v>
      </c>
      <c r="CQ61">
        <f t="shared" si="60"/>
        <v>0</v>
      </c>
      <c r="CR61">
        <f t="shared" si="60"/>
        <v>0</v>
      </c>
      <c r="CS61">
        <f t="shared" si="60"/>
        <v>0</v>
      </c>
      <c r="CT61">
        <f t="shared" si="60"/>
        <v>0</v>
      </c>
      <c r="CU61">
        <f t="shared" si="60"/>
        <v>0</v>
      </c>
      <c r="CV61">
        <f t="shared" si="60"/>
        <v>0</v>
      </c>
      <c r="CW61">
        <f t="shared" si="60"/>
        <v>0</v>
      </c>
      <c r="CX61">
        <f t="shared" si="60"/>
        <v>0</v>
      </c>
      <c r="CY61">
        <f t="shared" si="60"/>
        <v>0</v>
      </c>
    </row>
    <row r="62" spans="1:103" x14ac:dyDescent="0.25">
      <c r="A62" s="6" t="str">
        <v xml:space="preserve"> </v>
      </c>
      <c r="B62" s="6"/>
    </row>
    <row r="63" spans="1:103" x14ac:dyDescent="0.25">
      <c r="A63" s="6">
        <v>213.00586968194975</v>
      </c>
      <c r="B63" s="6">
        <f t="shared" si="10"/>
        <v>2.3086070419822521E-2</v>
      </c>
      <c r="D63">
        <f t="shared" si="51"/>
        <v>5.2120776419841844E-3</v>
      </c>
      <c r="E63">
        <f t="shared" si="51"/>
        <v>9.7376813356361211E-3</v>
      </c>
      <c r="F63">
        <f t="shared" si="51"/>
        <v>8.1363114422022161E-3</v>
      </c>
      <c r="G63">
        <f t="shared" si="51"/>
        <v>0</v>
      </c>
      <c r="H63">
        <f t="shared" si="51"/>
        <v>0</v>
      </c>
      <c r="I63">
        <f t="shared" si="51"/>
        <v>0</v>
      </c>
      <c r="J63">
        <f t="shared" si="51"/>
        <v>0</v>
      </c>
      <c r="K63">
        <f t="shared" si="51"/>
        <v>0</v>
      </c>
      <c r="L63">
        <f t="shared" si="51"/>
        <v>0</v>
      </c>
      <c r="M63">
        <f t="shared" si="51"/>
        <v>0</v>
      </c>
      <c r="N63">
        <f t="shared" si="52"/>
        <v>0</v>
      </c>
      <c r="O63">
        <f t="shared" si="52"/>
        <v>0</v>
      </c>
      <c r="P63">
        <f t="shared" si="52"/>
        <v>0</v>
      </c>
      <c r="Q63">
        <f t="shared" si="52"/>
        <v>0</v>
      </c>
      <c r="R63">
        <f t="shared" si="52"/>
        <v>0</v>
      </c>
      <c r="S63">
        <f t="shared" si="52"/>
        <v>0</v>
      </c>
      <c r="T63">
        <f t="shared" si="52"/>
        <v>0</v>
      </c>
      <c r="U63">
        <f t="shared" si="52"/>
        <v>0</v>
      </c>
      <c r="V63">
        <f t="shared" si="52"/>
        <v>0</v>
      </c>
      <c r="W63">
        <f t="shared" si="52"/>
        <v>0</v>
      </c>
      <c r="X63">
        <f t="shared" si="53"/>
        <v>0</v>
      </c>
      <c r="Y63">
        <f t="shared" si="53"/>
        <v>0</v>
      </c>
      <c r="Z63">
        <f t="shared" si="53"/>
        <v>0</v>
      </c>
      <c r="AA63">
        <f t="shared" si="53"/>
        <v>0</v>
      </c>
      <c r="AB63">
        <f t="shared" si="53"/>
        <v>0</v>
      </c>
      <c r="AC63">
        <f t="shared" si="53"/>
        <v>0</v>
      </c>
      <c r="AD63">
        <f t="shared" si="53"/>
        <v>0</v>
      </c>
      <c r="AE63">
        <f t="shared" si="53"/>
        <v>0</v>
      </c>
      <c r="AF63">
        <f t="shared" si="53"/>
        <v>0</v>
      </c>
      <c r="AG63">
        <f t="shared" si="53"/>
        <v>0</v>
      </c>
      <c r="AH63">
        <f t="shared" si="54"/>
        <v>0</v>
      </c>
      <c r="AI63">
        <f t="shared" si="54"/>
        <v>0</v>
      </c>
      <c r="AJ63">
        <f t="shared" si="54"/>
        <v>0</v>
      </c>
      <c r="AK63">
        <f t="shared" si="54"/>
        <v>0</v>
      </c>
      <c r="AL63">
        <f t="shared" si="54"/>
        <v>0</v>
      </c>
      <c r="AM63">
        <f t="shared" si="54"/>
        <v>0</v>
      </c>
      <c r="AN63">
        <f t="shared" si="54"/>
        <v>0</v>
      </c>
      <c r="AO63">
        <f t="shared" si="54"/>
        <v>0</v>
      </c>
      <c r="AP63">
        <f t="shared" si="54"/>
        <v>0</v>
      </c>
      <c r="AQ63">
        <f t="shared" si="54"/>
        <v>0</v>
      </c>
      <c r="AR63">
        <f t="shared" si="55"/>
        <v>0</v>
      </c>
      <c r="AS63">
        <f t="shared" si="55"/>
        <v>0</v>
      </c>
      <c r="AT63">
        <f t="shared" si="55"/>
        <v>0</v>
      </c>
      <c r="AU63">
        <f t="shared" si="55"/>
        <v>0</v>
      </c>
      <c r="AV63">
        <f t="shared" si="55"/>
        <v>0</v>
      </c>
      <c r="AW63">
        <f t="shared" si="55"/>
        <v>0</v>
      </c>
      <c r="AX63">
        <f t="shared" si="55"/>
        <v>0</v>
      </c>
      <c r="AY63">
        <f t="shared" si="55"/>
        <v>0</v>
      </c>
      <c r="AZ63">
        <f t="shared" si="55"/>
        <v>0</v>
      </c>
      <c r="BA63">
        <f t="shared" si="55"/>
        <v>0</v>
      </c>
      <c r="BB63">
        <f t="shared" si="56"/>
        <v>0</v>
      </c>
      <c r="BC63">
        <f t="shared" si="56"/>
        <v>0</v>
      </c>
      <c r="BD63">
        <f t="shared" si="56"/>
        <v>0</v>
      </c>
      <c r="BE63">
        <f t="shared" si="56"/>
        <v>0</v>
      </c>
      <c r="BF63">
        <f t="shared" si="56"/>
        <v>0</v>
      </c>
      <c r="BG63">
        <f t="shared" si="56"/>
        <v>0</v>
      </c>
      <c r="BH63">
        <f t="shared" si="56"/>
        <v>0</v>
      </c>
      <c r="BI63">
        <f t="shared" si="56"/>
        <v>0</v>
      </c>
      <c r="BJ63">
        <f t="shared" si="56"/>
        <v>0</v>
      </c>
      <c r="BK63">
        <f t="shared" si="56"/>
        <v>0</v>
      </c>
      <c r="BL63">
        <f t="shared" si="57"/>
        <v>0</v>
      </c>
      <c r="BM63">
        <f t="shared" si="57"/>
        <v>0</v>
      </c>
      <c r="BN63">
        <f t="shared" si="57"/>
        <v>0</v>
      </c>
      <c r="BO63">
        <f t="shared" si="57"/>
        <v>0</v>
      </c>
      <c r="BP63">
        <f t="shared" si="57"/>
        <v>0</v>
      </c>
      <c r="BQ63">
        <f t="shared" si="57"/>
        <v>0</v>
      </c>
      <c r="BR63">
        <f t="shared" si="57"/>
        <v>0</v>
      </c>
      <c r="BS63">
        <f t="shared" si="57"/>
        <v>0</v>
      </c>
      <c r="BT63">
        <f t="shared" si="57"/>
        <v>0</v>
      </c>
      <c r="BU63">
        <f t="shared" si="57"/>
        <v>0</v>
      </c>
      <c r="BV63">
        <f t="shared" si="58"/>
        <v>0</v>
      </c>
      <c r="BW63">
        <f t="shared" si="58"/>
        <v>0</v>
      </c>
      <c r="BX63">
        <f t="shared" si="58"/>
        <v>0</v>
      </c>
      <c r="BY63">
        <f t="shared" si="58"/>
        <v>0</v>
      </c>
      <c r="BZ63">
        <f t="shared" si="58"/>
        <v>0</v>
      </c>
      <c r="CA63">
        <f t="shared" si="58"/>
        <v>0</v>
      </c>
      <c r="CB63">
        <f t="shared" si="58"/>
        <v>0</v>
      </c>
      <c r="CC63">
        <f t="shared" si="58"/>
        <v>0</v>
      </c>
      <c r="CD63">
        <f t="shared" si="58"/>
        <v>0</v>
      </c>
      <c r="CE63">
        <f t="shared" si="58"/>
        <v>0</v>
      </c>
      <c r="CF63">
        <f t="shared" si="59"/>
        <v>0</v>
      </c>
      <c r="CG63">
        <f t="shared" si="59"/>
        <v>0</v>
      </c>
      <c r="CH63">
        <f t="shared" si="59"/>
        <v>0</v>
      </c>
      <c r="CI63">
        <f t="shared" si="59"/>
        <v>0</v>
      </c>
      <c r="CJ63">
        <f t="shared" si="59"/>
        <v>0</v>
      </c>
      <c r="CK63">
        <f t="shared" si="59"/>
        <v>0</v>
      </c>
      <c r="CL63">
        <f t="shared" si="59"/>
        <v>0</v>
      </c>
      <c r="CM63">
        <f t="shared" si="59"/>
        <v>0</v>
      </c>
      <c r="CN63">
        <f t="shared" si="59"/>
        <v>0</v>
      </c>
      <c r="CO63">
        <f t="shared" si="59"/>
        <v>0</v>
      </c>
      <c r="CP63">
        <f t="shared" si="60"/>
        <v>0</v>
      </c>
      <c r="CQ63">
        <f t="shared" si="60"/>
        <v>0</v>
      </c>
      <c r="CR63">
        <f t="shared" si="60"/>
        <v>0</v>
      </c>
      <c r="CS63">
        <f t="shared" si="60"/>
        <v>0</v>
      </c>
      <c r="CT63">
        <f t="shared" si="60"/>
        <v>0</v>
      </c>
      <c r="CU63">
        <f t="shared" si="60"/>
        <v>0</v>
      </c>
      <c r="CV63">
        <f t="shared" si="60"/>
        <v>0</v>
      </c>
      <c r="CW63">
        <f t="shared" si="60"/>
        <v>0</v>
      </c>
      <c r="CX63">
        <f t="shared" si="60"/>
        <v>0</v>
      </c>
      <c r="CY63">
        <f t="shared" si="60"/>
        <v>0</v>
      </c>
    </row>
    <row r="64" spans="1:103" x14ac:dyDescent="0.25">
      <c r="A64" s="6">
        <v>212.99685837244604</v>
      </c>
      <c r="B64" s="6">
        <f t="shared" si="10"/>
        <v>2.3086070419822521E-2</v>
      </c>
      <c r="D64">
        <f t="shared" si="51"/>
        <v>5.2120776419841844E-3</v>
      </c>
      <c r="E64">
        <f t="shared" si="51"/>
        <v>9.7376813356361211E-3</v>
      </c>
      <c r="F64">
        <f t="shared" si="51"/>
        <v>8.1363114422022161E-3</v>
      </c>
      <c r="G64">
        <f t="shared" si="51"/>
        <v>0</v>
      </c>
      <c r="H64">
        <f t="shared" si="51"/>
        <v>0</v>
      </c>
      <c r="I64">
        <f t="shared" si="51"/>
        <v>0</v>
      </c>
      <c r="J64">
        <f t="shared" si="51"/>
        <v>0</v>
      </c>
      <c r="K64">
        <f t="shared" si="51"/>
        <v>0</v>
      </c>
      <c r="L64">
        <f t="shared" si="51"/>
        <v>0</v>
      </c>
      <c r="M64">
        <f t="shared" si="51"/>
        <v>0</v>
      </c>
      <c r="N64">
        <f t="shared" si="52"/>
        <v>0</v>
      </c>
      <c r="O64">
        <f t="shared" si="52"/>
        <v>0</v>
      </c>
      <c r="P64">
        <f t="shared" si="52"/>
        <v>0</v>
      </c>
      <c r="Q64">
        <f t="shared" si="52"/>
        <v>0</v>
      </c>
      <c r="R64">
        <f t="shared" si="52"/>
        <v>0</v>
      </c>
      <c r="S64">
        <f t="shared" si="52"/>
        <v>0</v>
      </c>
      <c r="T64">
        <f t="shared" si="52"/>
        <v>0</v>
      </c>
      <c r="U64">
        <f t="shared" si="52"/>
        <v>0</v>
      </c>
      <c r="V64">
        <f t="shared" si="52"/>
        <v>0</v>
      </c>
      <c r="W64">
        <f t="shared" si="52"/>
        <v>0</v>
      </c>
      <c r="X64">
        <f t="shared" si="53"/>
        <v>0</v>
      </c>
      <c r="Y64">
        <f t="shared" si="53"/>
        <v>0</v>
      </c>
      <c r="Z64">
        <f t="shared" si="53"/>
        <v>0</v>
      </c>
      <c r="AA64">
        <f t="shared" si="53"/>
        <v>0</v>
      </c>
      <c r="AB64">
        <f t="shared" si="53"/>
        <v>0</v>
      </c>
      <c r="AC64">
        <f t="shared" si="53"/>
        <v>0</v>
      </c>
      <c r="AD64">
        <f t="shared" si="53"/>
        <v>0</v>
      </c>
      <c r="AE64">
        <f t="shared" si="53"/>
        <v>0</v>
      </c>
      <c r="AF64">
        <f t="shared" si="53"/>
        <v>0</v>
      </c>
      <c r="AG64">
        <f t="shared" si="53"/>
        <v>0</v>
      </c>
      <c r="AH64">
        <f t="shared" si="54"/>
        <v>0</v>
      </c>
      <c r="AI64">
        <f t="shared" si="54"/>
        <v>0</v>
      </c>
      <c r="AJ64">
        <f t="shared" si="54"/>
        <v>0</v>
      </c>
      <c r="AK64">
        <f t="shared" si="54"/>
        <v>0</v>
      </c>
      <c r="AL64">
        <f t="shared" si="54"/>
        <v>0</v>
      </c>
      <c r="AM64">
        <f t="shared" si="54"/>
        <v>0</v>
      </c>
      <c r="AN64">
        <f t="shared" si="54"/>
        <v>0</v>
      </c>
      <c r="AO64">
        <f t="shared" si="54"/>
        <v>0</v>
      </c>
      <c r="AP64">
        <f t="shared" si="54"/>
        <v>0</v>
      </c>
      <c r="AQ64">
        <f t="shared" si="54"/>
        <v>0</v>
      </c>
      <c r="AR64">
        <f t="shared" si="55"/>
        <v>0</v>
      </c>
      <c r="AS64">
        <f t="shared" si="55"/>
        <v>0</v>
      </c>
      <c r="AT64">
        <f t="shared" si="55"/>
        <v>0</v>
      </c>
      <c r="AU64">
        <f t="shared" si="55"/>
        <v>0</v>
      </c>
      <c r="AV64">
        <f t="shared" si="55"/>
        <v>0</v>
      </c>
      <c r="AW64">
        <f t="shared" si="55"/>
        <v>0</v>
      </c>
      <c r="AX64">
        <f t="shared" si="55"/>
        <v>0</v>
      </c>
      <c r="AY64">
        <f t="shared" si="55"/>
        <v>0</v>
      </c>
      <c r="AZ64">
        <f t="shared" si="55"/>
        <v>0</v>
      </c>
      <c r="BA64">
        <f t="shared" si="55"/>
        <v>0</v>
      </c>
      <c r="BB64">
        <f t="shared" si="56"/>
        <v>0</v>
      </c>
      <c r="BC64">
        <f t="shared" si="56"/>
        <v>0</v>
      </c>
      <c r="BD64">
        <f t="shared" si="56"/>
        <v>0</v>
      </c>
      <c r="BE64">
        <f t="shared" si="56"/>
        <v>0</v>
      </c>
      <c r="BF64">
        <f t="shared" si="56"/>
        <v>0</v>
      </c>
      <c r="BG64">
        <f t="shared" si="56"/>
        <v>0</v>
      </c>
      <c r="BH64">
        <f t="shared" si="56"/>
        <v>0</v>
      </c>
      <c r="BI64">
        <f t="shared" si="56"/>
        <v>0</v>
      </c>
      <c r="BJ64">
        <f t="shared" si="56"/>
        <v>0</v>
      </c>
      <c r="BK64">
        <f t="shared" si="56"/>
        <v>0</v>
      </c>
      <c r="BL64">
        <f t="shared" si="57"/>
        <v>0</v>
      </c>
      <c r="BM64">
        <f t="shared" si="57"/>
        <v>0</v>
      </c>
      <c r="BN64">
        <f t="shared" si="57"/>
        <v>0</v>
      </c>
      <c r="BO64">
        <f t="shared" si="57"/>
        <v>0</v>
      </c>
      <c r="BP64">
        <f t="shared" si="57"/>
        <v>0</v>
      </c>
      <c r="BQ64">
        <f t="shared" si="57"/>
        <v>0</v>
      </c>
      <c r="BR64">
        <f t="shared" si="57"/>
        <v>0</v>
      </c>
      <c r="BS64">
        <f t="shared" si="57"/>
        <v>0</v>
      </c>
      <c r="BT64">
        <f t="shared" si="57"/>
        <v>0</v>
      </c>
      <c r="BU64">
        <f t="shared" si="57"/>
        <v>0</v>
      </c>
      <c r="BV64">
        <f t="shared" si="58"/>
        <v>0</v>
      </c>
      <c r="BW64">
        <f t="shared" si="58"/>
        <v>0</v>
      </c>
      <c r="BX64">
        <f t="shared" si="58"/>
        <v>0</v>
      </c>
      <c r="BY64">
        <f t="shared" si="58"/>
        <v>0</v>
      </c>
      <c r="BZ64">
        <f t="shared" si="58"/>
        <v>0</v>
      </c>
      <c r="CA64">
        <f t="shared" si="58"/>
        <v>0</v>
      </c>
      <c r="CB64">
        <f t="shared" si="58"/>
        <v>0</v>
      </c>
      <c r="CC64">
        <f t="shared" si="58"/>
        <v>0</v>
      </c>
      <c r="CD64">
        <f t="shared" si="58"/>
        <v>0</v>
      </c>
      <c r="CE64">
        <f t="shared" si="58"/>
        <v>0</v>
      </c>
      <c r="CF64">
        <f t="shared" si="59"/>
        <v>0</v>
      </c>
      <c r="CG64">
        <f t="shared" si="59"/>
        <v>0</v>
      </c>
      <c r="CH64">
        <f t="shared" si="59"/>
        <v>0</v>
      </c>
      <c r="CI64">
        <f t="shared" si="59"/>
        <v>0</v>
      </c>
      <c r="CJ64">
        <f t="shared" si="59"/>
        <v>0</v>
      </c>
      <c r="CK64">
        <f t="shared" si="59"/>
        <v>0</v>
      </c>
      <c r="CL64">
        <f t="shared" si="59"/>
        <v>0</v>
      </c>
      <c r="CM64">
        <f t="shared" si="59"/>
        <v>0</v>
      </c>
      <c r="CN64">
        <f t="shared" si="59"/>
        <v>0</v>
      </c>
      <c r="CO64">
        <f t="shared" si="59"/>
        <v>0</v>
      </c>
      <c r="CP64">
        <f t="shared" si="60"/>
        <v>0</v>
      </c>
      <c r="CQ64">
        <f t="shared" si="60"/>
        <v>0</v>
      </c>
      <c r="CR64">
        <f t="shared" si="60"/>
        <v>0</v>
      </c>
      <c r="CS64">
        <f t="shared" si="60"/>
        <v>0</v>
      </c>
      <c r="CT64">
        <f t="shared" si="60"/>
        <v>0</v>
      </c>
      <c r="CU64">
        <f t="shared" si="60"/>
        <v>0</v>
      </c>
      <c r="CV64">
        <f t="shared" si="60"/>
        <v>0</v>
      </c>
      <c r="CW64">
        <f t="shared" si="60"/>
        <v>0</v>
      </c>
      <c r="CX64">
        <f t="shared" si="60"/>
        <v>0</v>
      </c>
      <c r="CY64">
        <f t="shared" si="60"/>
        <v>0</v>
      </c>
    </row>
    <row r="65" spans="1:103" x14ac:dyDescent="0.25">
      <c r="A65" s="6">
        <v>212.98784744416986</v>
      </c>
      <c r="B65" s="6">
        <f t="shared" si="10"/>
        <v>2.3086070419822521E-2</v>
      </c>
      <c r="D65">
        <f t="shared" si="51"/>
        <v>5.2120776419841844E-3</v>
      </c>
      <c r="E65">
        <f t="shared" si="51"/>
        <v>9.7376813356361211E-3</v>
      </c>
      <c r="F65">
        <f t="shared" si="51"/>
        <v>8.1363114422022161E-3</v>
      </c>
      <c r="G65">
        <f t="shared" si="51"/>
        <v>0</v>
      </c>
      <c r="H65">
        <f t="shared" si="51"/>
        <v>0</v>
      </c>
      <c r="I65">
        <f t="shared" si="51"/>
        <v>0</v>
      </c>
      <c r="J65">
        <f t="shared" si="51"/>
        <v>0</v>
      </c>
      <c r="K65">
        <f t="shared" si="51"/>
        <v>0</v>
      </c>
      <c r="L65">
        <f t="shared" si="51"/>
        <v>0</v>
      </c>
      <c r="M65">
        <f t="shared" si="51"/>
        <v>0</v>
      </c>
      <c r="N65">
        <f t="shared" si="52"/>
        <v>0</v>
      </c>
      <c r="O65">
        <f t="shared" si="52"/>
        <v>0</v>
      </c>
      <c r="P65">
        <f t="shared" si="52"/>
        <v>0</v>
      </c>
      <c r="Q65">
        <f t="shared" si="52"/>
        <v>0</v>
      </c>
      <c r="R65">
        <f t="shared" si="52"/>
        <v>0</v>
      </c>
      <c r="S65">
        <f t="shared" si="52"/>
        <v>0</v>
      </c>
      <c r="T65">
        <f t="shared" si="52"/>
        <v>0</v>
      </c>
      <c r="U65">
        <f t="shared" si="52"/>
        <v>0</v>
      </c>
      <c r="V65">
        <f t="shared" si="52"/>
        <v>0</v>
      </c>
      <c r="W65">
        <f t="shared" si="52"/>
        <v>0</v>
      </c>
      <c r="X65">
        <f t="shared" si="53"/>
        <v>0</v>
      </c>
      <c r="Y65">
        <f t="shared" si="53"/>
        <v>0</v>
      </c>
      <c r="Z65">
        <f t="shared" si="53"/>
        <v>0</v>
      </c>
      <c r="AA65">
        <f t="shared" si="53"/>
        <v>0</v>
      </c>
      <c r="AB65">
        <f t="shared" si="53"/>
        <v>0</v>
      </c>
      <c r="AC65">
        <f t="shared" si="53"/>
        <v>0</v>
      </c>
      <c r="AD65">
        <f t="shared" si="53"/>
        <v>0</v>
      </c>
      <c r="AE65">
        <f t="shared" si="53"/>
        <v>0</v>
      </c>
      <c r="AF65">
        <f t="shared" si="53"/>
        <v>0</v>
      </c>
      <c r="AG65">
        <f t="shared" si="53"/>
        <v>0</v>
      </c>
      <c r="AH65">
        <f t="shared" si="54"/>
        <v>0</v>
      </c>
      <c r="AI65">
        <f t="shared" si="54"/>
        <v>0</v>
      </c>
      <c r="AJ65">
        <f t="shared" si="54"/>
        <v>0</v>
      </c>
      <c r="AK65">
        <f t="shared" si="54"/>
        <v>0</v>
      </c>
      <c r="AL65">
        <f t="shared" si="54"/>
        <v>0</v>
      </c>
      <c r="AM65">
        <f t="shared" si="54"/>
        <v>0</v>
      </c>
      <c r="AN65">
        <f t="shared" si="54"/>
        <v>0</v>
      </c>
      <c r="AO65">
        <f t="shared" si="54"/>
        <v>0</v>
      </c>
      <c r="AP65">
        <f t="shared" si="54"/>
        <v>0</v>
      </c>
      <c r="AQ65">
        <f t="shared" si="54"/>
        <v>0</v>
      </c>
      <c r="AR65">
        <f t="shared" si="55"/>
        <v>0</v>
      </c>
      <c r="AS65">
        <f t="shared" si="55"/>
        <v>0</v>
      </c>
      <c r="AT65">
        <f t="shared" si="55"/>
        <v>0</v>
      </c>
      <c r="AU65">
        <f t="shared" si="55"/>
        <v>0</v>
      </c>
      <c r="AV65">
        <f t="shared" si="55"/>
        <v>0</v>
      </c>
      <c r="AW65">
        <f t="shared" si="55"/>
        <v>0</v>
      </c>
      <c r="AX65">
        <f t="shared" si="55"/>
        <v>0</v>
      </c>
      <c r="AY65">
        <f t="shared" si="55"/>
        <v>0</v>
      </c>
      <c r="AZ65">
        <f t="shared" si="55"/>
        <v>0</v>
      </c>
      <c r="BA65">
        <f t="shared" si="55"/>
        <v>0</v>
      </c>
      <c r="BB65">
        <f t="shared" si="56"/>
        <v>0</v>
      </c>
      <c r="BC65">
        <f t="shared" si="56"/>
        <v>0</v>
      </c>
      <c r="BD65">
        <f t="shared" si="56"/>
        <v>0</v>
      </c>
      <c r="BE65">
        <f t="shared" si="56"/>
        <v>0</v>
      </c>
      <c r="BF65">
        <f t="shared" si="56"/>
        <v>0</v>
      </c>
      <c r="BG65">
        <f t="shared" si="56"/>
        <v>0</v>
      </c>
      <c r="BH65">
        <f t="shared" si="56"/>
        <v>0</v>
      </c>
      <c r="BI65">
        <f t="shared" si="56"/>
        <v>0</v>
      </c>
      <c r="BJ65">
        <f t="shared" si="56"/>
        <v>0</v>
      </c>
      <c r="BK65">
        <f t="shared" si="56"/>
        <v>0</v>
      </c>
      <c r="BL65">
        <f t="shared" si="57"/>
        <v>0</v>
      </c>
      <c r="BM65">
        <f t="shared" si="57"/>
        <v>0</v>
      </c>
      <c r="BN65">
        <f t="shared" si="57"/>
        <v>0</v>
      </c>
      <c r="BO65">
        <f t="shared" si="57"/>
        <v>0</v>
      </c>
      <c r="BP65">
        <f t="shared" si="57"/>
        <v>0</v>
      </c>
      <c r="BQ65">
        <f t="shared" si="57"/>
        <v>0</v>
      </c>
      <c r="BR65">
        <f t="shared" si="57"/>
        <v>0</v>
      </c>
      <c r="BS65">
        <f t="shared" si="57"/>
        <v>0</v>
      </c>
      <c r="BT65">
        <f t="shared" si="57"/>
        <v>0</v>
      </c>
      <c r="BU65">
        <f t="shared" si="57"/>
        <v>0</v>
      </c>
      <c r="BV65">
        <f t="shared" si="58"/>
        <v>0</v>
      </c>
      <c r="BW65">
        <f t="shared" si="58"/>
        <v>0</v>
      </c>
      <c r="BX65">
        <f t="shared" si="58"/>
        <v>0</v>
      </c>
      <c r="BY65">
        <f t="shared" si="58"/>
        <v>0</v>
      </c>
      <c r="BZ65">
        <f t="shared" si="58"/>
        <v>0</v>
      </c>
      <c r="CA65">
        <f t="shared" si="58"/>
        <v>0</v>
      </c>
      <c r="CB65">
        <f t="shared" si="58"/>
        <v>0</v>
      </c>
      <c r="CC65">
        <f t="shared" si="58"/>
        <v>0</v>
      </c>
      <c r="CD65">
        <f t="shared" si="58"/>
        <v>0</v>
      </c>
      <c r="CE65">
        <f t="shared" si="58"/>
        <v>0</v>
      </c>
      <c r="CF65">
        <f t="shared" si="59"/>
        <v>0</v>
      </c>
      <c r="CG65">
        <f t="shared" si="59"/>
        <v>0</v>
      </c>
      <c r="CH65">
        <f t="shared" si="59"/>
        <v>0</v>
      </c>
      <c r="CI65">
        <f t="shared" si="59"/>
        <v>0</v>
      </c>
      <c r="CJ65">
        <f t="shared" si="59"/>
        <v>0</v>
      </c>
      <c r="CK65">
        <f t="shared" si="59"/>
        <v>0</v>
      </c>
      <c r="CL65">
        <f t="shared" si="59"/>
        <v>0</v>
      </c>
      <c r="CM65">
        <f t="shared" si="59"/>
        <v>0</v>
      </c>
      <c r="CN65">
        <f t="shared" si="59"/>
        <v>0</v>
      </c>
      <c r="CO65">
        <f t="shared" si="59"/>
        <v>0</v>
      </c>
      <c r="CP65">
        <f t="shared" si="60"/>
        <v>0</v>
      </c>
      <c r="CQ65">
        <f t="shared" si="60"/>
        <v>0</v>
      </c>
      <c r="CR65">
        <f t="shared" si="60"/>
        <v>0</v>
      </c>
      <c r="CS65">
        <f t="shared" si="60"/>
        <v>0</v>
      </c>
      <c r="CT65">
        <f t="shared" si="60"/>
        <v>0</v>
      </c>
      <c r="CU65">
        <f t="shared" si="60"/>
        <v>0</v>
      </c>
      <c r="CV65">
        <f t="shared" si="60"/>
        <v>0</v>
      </c>
      <c r="CW65">
        <f t="shared" si="60"/>
        <v>0</v>
      </c>
      <c r="CX65">
        <f t="shared" si="60"/>
        <v>0</v>
      </c>
      <c r="CY65">
        <f t="shared" si="60"/>
        <v>0</v>
      </c>
    </row>
    <row r="66" spans="1:103" x14ac:dyDescent="0.25">
      <c r="A66" s="6" t="str">
        <v xml:space="preserve"> </v>
      </c>
      <c r="B66" s="6"/>
    </row>
    <row r="67" spans="1:103" x14ac:dyDescent="0.25">
      <c r="A67" s="6">
        <v>213.00586968194975</v>
      </c>
      <c r="B67" s="6">
        <f t="shared" si="10"/>
        <v>2.3086070419822521E-2</v>
      </c>
      <c r="D67">
        <f t="shared" ref="D67:M76" si="61">IF(D$4&gt;=$A67,D$5/$B$2*(D$4/$D$4)^$B$1,0)</f>
        <v>5.2120776419841844E-3</v>
      </c>
      <c r="E67">
        <f t="shared" si="61"/>
        <v>9.7376813356361211E-3</v>
      </c>
      <c r="F67">
        <f t="shared" si="61"/>
        <v>8.1363114422022161E-3</v>
      </c>
      <c r="G67">
        <f t="shared" si="61"/>
        <v>0</v>
      </c>
      <c r="H67">
        <f t="shared" si="61"/>
        <v>0</v>
      </c>
      <c r="I67">
        <f t="shared" si="61"/>
        <v>0</v>
      </c>
      <c r="J67">
        <f t="shared" si="61"/>
        <v>0</v>
      </c>
      <c r="K67">
        <f t="shared" si="61"/>
        <v>0</v>
      </c>
      <c r="L67">
        <f t="shared" si="61"/>
        <v>0</v>
      </c>
      <c r="M67">
        <f t="shared" si="61"/>
        <v>0</v>
      </c>
      <c r="N67">
        <f t="shared" ref="N67:W76" si="62">IF(N$4&gt;=$A67,N$5/$B$2*(N$4/$D$4)^$B$1,0)</f>
        <v>0</v>
      </c>
      <c r="O67">
        <f t="shared" si="62"/>
        <v>0</v>
      </c>
      <c r="P67">
        <f t="shared" si="62"/>
        <v>0</v>
      </c>
      <c r="Q67">
        <f t="shared" si="62"/>
        <v>0</v>
      </c>
      <c r="R67">
        <f t="shared" si="62"/>
        <v>0</v>
      </c>
      <c r="S67">
        <f t="shared" si="62"/>
        <v>0</v>
      </c>
      <c r="T67">
        <f t="shared" si="62"/>
        <v>0</v>
      </c>
      <c r="U67">
        <f t="shared" si="62"/>
        <v>0</v>
      </c>
      <c r="V67">
        <f t="shared" si="62"/>
        <v>0</v>
      </c>
      <c r="W67">
        <f t="shared" si="62"/>
        <v>0</v>
      </c>
      <c r="X67">
        <f t="shared" ref="X67:AG76" si="63">IF(X$4&gt;=$A67,X$5/$B$2*(X$4/$D$4)^$B$1,0)</f>
        <v>0</v>
      </c>
      <c r="Y67">
        <f t="shared" si="63"/>
        <v>0</v>
      </c>
      <c r="Z67">
        <f t="shared" si="63"/>
        <v>0</v>
      </c>
      <c r="AA67">
        <f t="shared" si="63"/>
        <v>0</v>
      </c>
      <c r="AB67">
        <f t="shared" si="63"/>
        <v>0</v>
      </c>
      <c r="AC67">
        <f t="shared" si="63"/>
        <v>0</v>
      </c>
      <c r="AD67">
        <f t="shared" si="63"/>
        <v>0</v>
      </c>
      <c r="AE67">
        <f t="shared" si="63"/>
        <v>0</v>
      </c>
      <c r="AF67">
        <f t="shared" si="63"/>
        <v>0</v>
      </c>
      <c r="AG67">
        <f t="shared" si="63"/>
        <v>0</v>
      </c>
      <c r="AH67">
        <f t="shared" ref="AH67:AQ76" si="64">IF(AH$4&gt;=$A67,AH$5/$B$2*(AH$4/$D$4)^$B$1,0)</f>
        <v>0</v>
      </c>
      <c r="AI67">
        <f t="shared" si="64"/>
        <v>0</v>
      </c>
      <c r="AJ67">
        <f t="shared" si="64"/>
        <v>0</v>
      </c>
      <c r="AK67">
        <f t="shared" si="64"/>
        <v>0</v>
      </c>
      <c r="AL67">
        <f t="shared" si="64"/>
        <v>0</v>
      </c>
      <c r="AM67">
        <f t="shared" si="64"/>
        <v>0</v>
      </c>
      <c r="AN67">
        <f t="shared" si="64"/>
        <v>0</v>
      </c>
      <c r="AO67">
        <f t="shared" si="64"/>
        <v>0</v>
      </c>
      <c r="AP67">
        <f t="shared" si="64"/>
        <v>0</v>
      </c>
      <c r="AQ67">
        <f t="shared" si="64"/>
        <v>0</v>
      </c>
      <c r="AR67">
        <f t="shared" ref="AR67:BA76" si="65">IF(AR$4&gt;=$A67,AR$5/$B$2*(AR$4/$D$4)^$B$1,0)</f>
        <v>0</v>
      </c>
      <c r="AS67">
        <f t="shared" si="65"/>
        <v>0</v>
      </c>
      <c r="AT67">
        <f t="shared" si="65"/>
        <v>0</v>
      </c>
      <c r="AU67">
        <f t="shared" si="65"/>
        <v>0</v>
      </c>
      <c r="AV67">
        <f t="shared" si="65"/>
        <v>0</v>
      </c>
      <c r="AW67">
        <f t="shared" si="65"/>
        <v>0</v>
      </c>
      <c r="AX67">
        <f t="shared" si="65"/>
        <v>0</v>
      </c>
      <c r="AY67">
        <f t="shared" si="65"/>
        <v>0</v>
      </c>
      <c r="AZ67">
        <f t="shared" si="65"/>
        <v>0</v>
      </c>
      <c r="BA67">
        <f t="shared" si="65"/>
        <v>0</v>
      </c>
      <c r="BB67">
        <f t="shared" ref="BB67:BK76" si="66">IF(BB$4&gt;=$A67,BB$5/$B$2*(BB$4/$D$4)^$B$1,0)</f>
        <v>0</v>
      </c>
      <c r="BC67">
        <f t="shared" si="66"/>
        <v>0</v>
      </c>
      <c r="BD67">
        <f t="shared" si="66"/>
        <v>0</v>
      </c>
      <c r="BE67">
        <f t="shared" si="66"/>
        <v>0</v>
      </c>
      <c r="BF67">
        <f t="shared" si="66"/>
        <v>0</v>
      </c>
      <c r="BG67">
        <f t="shared" si="66"/>
        <v>0</v>
      </c>
      <c r="BH67">
        <f t="shared" si="66"/>
        <v>0</v>
      </c>
      <c r="BI67">
        <f t="shared" si="66"/>
        <v>0</v>
      </c>
      <c r="BJ67">
        <f t="shared" si="66"/>
        <v>0</v>
      </c>
      <c r="BK67">
        <f t="shared" si="66"/>
        <v>0</v>
      </c>
      <c r="BL67">
        <f t="shared" ref="BL67:BU76" si="67">IF(BL$4&gt;=$A67,BL$5/$B$2*(BL$4/$D$4)^$B$1,0)</f>
        <v>0</v>
      </c>
      <c r="BM67">
        <f t="shared" si="67"/>
        <v>0</v>
      </c>
      <c r="BN67">
        <f t="shared" si="67"/>
        <v>0</v>
      </c>
      <c r="BO67">
        <f t="shared" si="67"/>
        <v>0</v>
      </c>
      <c r="BP67">
        <f t="shared" si="67"/>
        <v>0</v>
      </c>
      <c r="BQ67">
        <f t="shared" si="67"/>
        <v>0</v>
      </c>
      <c r="BR67">
        <f t="shared" si="67"/>
        <v>0</v>
      </c>
      <c r="BS67">
        <f t="shared" si="67"/>
        <v>0</v>
      </c>
      <c r="BT67">
        <f t="shared" si="67"/>
        <v>0</v>
      </c>
      <c r="BU67">
        <f t="shared" si="67"/>
        <v>0</v>
      </c>
      <c r="BV67">
        <f t="shared" ref="BV67:CE76" si="68">IF(BV$4&gt;=$A67,BV$5/$B$2*(BV$4/$D$4)^$B$1,0)</f>
        <v>0</v>
      </c>
      <c r="BW67">
        <f t="shared" si="68"/>
        <v>0</v>
      </c>
      <c r="BX67">
        <f t="shared" si="68"/>
        <v>0</v>
      </c>
      <c r="BY67">
        <f t="shared" si="68"/>
        <v>0</v>
      </c>
      <c r="BZ67">
        <f t="shared" si="68"/>
        <v>0</v>
      </c>
      <c r="CA67">
        <f t="shared" si="68"/>
        <v>0</v>
      </c>
      <c r="CB67">
        <f t="shared" si="68"/>
        <v>0</v>
      </c>
      <c r="CC67">
        <f t="shared" si="68"/>
        <v>0</v>
      </c>
      <c r="CD67">
        <f t="shared" si="68"/>
        <v>0</v>
      </c>
      <c r="CE67">
        <f t="shared" si="68"/>
        <v>0</v>
      </c>
      <c r="CF67">
        <f t="shared" ref="CF67:CO76" si="69">IF(CF$4&gt;=$A67,CF$5/$B$2*(CF$4/$D$4)^$B$1,0)</f>
        <v>0</v>
      </c>
      <c r="CG67">
        <f t="shared" si="69"/>
        <v>0</v>
      </c>
      <c r="CH67">
        <f t="shared" si="69"/>
        <v>0</v>
      </c>
      <c r="CI67">
        <f t="shared" si="69"/>
        <v>0</v>
      </c>
      <c r="CJ67">
        <f t="shared" si="69"/>
        <v>0</v>
      </c>
      <c r="CK67">
        <f t="shared" si="69"/>
        <v>0</v>
      </c>
      <c r="CL67">
        <f t="shared" si="69"/>
        <v>0</v>
      </c>
      <c r="CM67">
        <f t="shared" si="69"/>
        <v>0</v>
      </c>
      <c r="CN67">
        <f t="shared" si="69"/>
        <v>0</v>
      </c>
      <c r="CO67">
        <f t="shared" si="69"/>
        <v>0</v>
      </c>
      <c r="CP67">
        <f t="shared" ref="CP67:CY76" si="70">IF(CP$4&gt;=$A67,CP$5/$B$2*(CP$4/$D$4)^$B$1,0)</f>
        <v>0</v>
      </c>
      <c r="CQ67">
        <f t="shared" si="70"/>
        <v>0</v>
      </c>
      <c r="CR67">
        <f t="shared" si="70"/>
        <v>0</v>
      </c>
      <c r="CS67">
        <f t="shared" si="70"/>
        <v>0</v>
      </c>
      <c r="CT67">
        <f t="shared" si="70"/>
        <v>0</v>
      </c>
      <c r="CU67">
        <f t="shared" si="70"/>
        <v>0</v>
      </c>
      <c r="CV67">
        <f t="shared" si="70"/>
        <v>0</v>
      </c>
      <c r="CW67">
        <f t="shared" si="70"/>
        <v>0</v>
      </c>
      <c r="CX67">
        <f t="shared" si="70"/>
        <v>0</v>
      </c>
      <c r="CY67">
        <f t="shared" si="70"/>
        <v>0</v>
      </c>
    </row>
    <row r="68" spans="1:103" x14ac:dyDescent="0.25">
      <c r="A68" s="6">
        <v>213.00136397954347</v>
      </c>
      <c r="B68" s="6">
        <f t="shared" si="10"/>
        <v>2.3086070419822521E-2</v>
      </c>
      <c r="D68">
        <f t="shared" si="61"/>
        <v>5.2120776419841844E-3</v>
      </c>
      <c r="E68">
        <f t="shared" si="61"/>
        <v>9.7376813356361211E-3</v>
      </c>
      <c r="F68">
        <f t="shared" si="61"/>
        <v>8.1363114422022161E-3</v>
      </c>
      <c r="G68">
        <f t="shared" si="61"/>
        <v>0</v>
      </c>
      <c r="H68">
        <f t="shared" si="61"/>
        <v>0</v>
      </c>
      <c r="I68">
        <f t="shared" si="61"/>
        <v>0</v>
      </c>
      <c r="J68">
        <f t="shared" si="61"/>
        <v>0</v>
      </c>
      <c r="K68">
        <f t="shared" si="61"/>
        <v>0</v>
      </c>
      <c r="L68">
        <f t="shared" si="61"/>
        <v>0</v>
      </c>
      <c r="M68">
        <f t="shared" si="61"/>
        <v>0</v>
      </c>
      <c r="N68">
        <f t="shared" si="62"/>
        <v>0</v>
      </c>
      <c r="O68">
        <f t="shared" si="62"/>
        <v>0</v>
      </c>
      <c r="P68">
        <f t="shared" si="62"/>
        <v>0</v>
      </c>
      <c r="Q68">
        <f t="shared" si="62"/>
        <v>0</v>
      </c>
      <c r="R68">
        <f t="shared" si="62"/>
        <v>0</v>
      </c>
      <c r="S68">
        <f t="shared" si="62"/>
        <v>0</v>
      </c>
      <c r="T68">
        <f t="shared" si="62"/>
        <v>0</v>
      </c>
      <c r="U68">
        <f t="shared" si="62"/>
        <v>0</v>
      </c>
      <c r="V68">
        <f t="shared" si="62"/>
        <v>0</v>
      </c>
      <c r="W68">
        <f t="shared" si="62"/>
        <v>0</v>
      </c>
      <c r="X68">
        <f t="shared" si="63"/>
        <v>0</v>
      </c>
      <c r="Y68">
        <f t="shared" si="63"/>
        <v>0</v>
      </c>
      <c r="Z68">
        <f t="shared" si="63"/>
        <v>0</v>
      </c>
      <c r="AA68">
        <f t="shared" si="63"/>
        <v>0</v>
      </c>
      <c r="AB68">
        <f t="shared" si="63"/>
        <v>0</v>
      </c>
      <c r="AC68">
        <f t="shared" si="63"/>
        <v>0</v>
      </c>
      <c r="AD68">
        <f t="shared" si="63"/>
        <v>0</v>
      </c>
      <c r="AE68">
        <f t="shared" si="63"/>
        <v>0</v>
      </c>
      <c r="AF68">
        <f t="shared" si="63"/>
        <v>0</v>
      </c>
      <c r="AG68">
        <f t="shared" si="63"/>
        <v>0</v>
      </c>
      <c r="AH68">
        <f t="shared" si="64"/>
        <v>0</v>
      </c>
      <c r="AI68">
        <f t="shared" si="64"/>
        <v>0</v>
      </c>
      <c r="AJ68">
        <f t="shared" si="64"/>
        <v>0</v>
      </c>
      <c r="AK68">
        <f t="shared" si="64"/>
        <v>0</v>
      </c>
      <c r="AL68">
        <f t="shared" si="64"/>
        <v>0</v>
      </c>
      <c r="AM68">
        <f t="shared" si="64"/>
        <v>0</v>
      </c>
      <c r="AN68">
        <f t="shared" si="64"/>
        <v>0</v>
      </c>
      <c r="AO68">
        <f t="shared" si="64"/>
        <v>0</v>
      </c>
      <c r="AP68">
        <f t="shared" si="64"/>
        <v>0</v>
      </c>
      <c r="AQ68">
        <f t="shared" si="64"/>
        <v>0</v>
      </c>
      <c r="AR68">
        <f t="shared" si="65"/>
        <v>0</v>
      </c>
      <c r="AS68">
        <f t="shared" si="65"/>
        <v>0</v>
      </c>
      <c r="AT68">
        <f t="shared" si="65"/>
        <v>0</v>
      </c>
      <c r="AU68">
        <f t="shared" si="65"/>
        <v>0</v>
      </c>
      <c r="AV68">
        <f t="shared" si="65"/>
        <v>0</v>
      </c>
      <c r="AW68">
        <f t="shared" si="65"/>
        <v>0</v>
      </c>
      <c r="AX68">
        <f t="shared" si="65"/>
        <v>0</v>
      </c>
      <c r="AY68">
        <f t="shared" si="65"/>
        <v>0</v>
      </c>
      <c r="AZ68">
        <f t="shared" si="65"/>
        <v>0</v>
      </c>
      <c r="BA68">
        <f t="shared" si="65"/>
        <v>0</v>
      </c>
      <c r="BB68">
        <f t="shared" si="66"/>
        <v>0</v>
      </c>
      <c r="BC68">
        <f t="shared" si="66"/>
        <v>0</v>
      </c>
      <c r="BD68">
        <f t="shared" si="66"/>
        <v>0</v>
      </c>
      <c r="BE68">
        <f t="shared" si="66"/>
        <v>0</v>
      </c>
      <c r="BF68">
        <f t="shared" si="66"/>
        <v>0</v>
      </c>
      <c r="BG68">
        <f t="shared" si="66"/>
        <v>0</v>
      </c>
      <c r="BH68">
        <f t="shared" si="66"/>
        <v>0</v>
      </c>
      <c r="BI68">
        <f t="shared" si="66"/>
        <v>0</v>
      </c>
      <c r="BJ68">
        <f t="shared" si="66"/>
        <v>0</v>
      </c>
      <c r="BK68">
        <f t="shared" si="66"/>
        <v>0</v>
      </c>
      <c r="BL68">
        <f t="shared" si="67"/>
        <v>0</v>
      </c>
      <c r="BM68">
        <f t="shared" si="67"/>
        <v>0</v>
      </c>
      <c r="BN68">
        <f t="shared" si="67"/>
        <v>0</v>
      </c>
      <c r="BO68">
        <f t="shared" si="67"/>
        <v>0</v>
      </c>
      <c r="BP68">
        <f t="shared" si="67"/>
        <v>0</v>
      </c>
      <c r="BQ68">
        <f t="shared" si="67"/>
        <v>0</v>
      </c>
      <c r="BR68">
        <f t="shared" si="67"/>
        <v>0</v>
      </c>
      <c r="BS68">
        <f t="shared" si="67"/>
        <v>0</v>
      </c>
      <c r="BT68">
        <f t="shared" si="67"/>
        <v>0</v>
      </c>
      <c r="BU68">
        <f t="shared" si="67"/>
        <v>0</v>
      </c>
      <c r="BV68">
        <f t="shared" si="68"/>
        <v>0</v>
      </c>
      <c r="BW68">
        <f t="shared" si="68"/>
        <v>0</v>
      </c>
      <c r="BX68">
        <f t="shared" si="68"/>
        <v>0</v>
      </c>
      <c r="BY68">
        <f t="shared" si="68"/>
        <v>0</v>
      </c>
      <c r="BZ68">
        <f t="shared" si="68"/>
        <v>0</v>
      </c>
      <c r="CA68">
        <f t="shared" si="68"/>
        <v>0</v>
      </c>
      <c r="CB68">
        <f t="shared" si="68"/>
        <v>0</v>
      </c>
      <c r="CC68">
        <f t="shared" si="68"/>
        <v>0</v>
      </c>
      <c r="CD68">
        <f t="shared" si="68"/>
        <v>0</v>
      </c>
      <c r="CE68">
        <f t="shared" si="68"/>
        <v>0</v>
      </c>
      <c r="CF68">
        <f t="shared" si="69"/>
        <v>0</v>
      </c>
      <c r="CG68">
        <f t="shared" si="69"/>
        <v>0</v>
      </c>
      <c r="CH68">
        <f t="shared" si="69"/>
        <v>0</v>
      </c>
      <c r="CI68">
        <f t="shared" si="69"/>
        <v>0</v>
      </c>
      <c r="CJ68">
        <f t="shared" si="69"/>
        <v>0</v>
      </c>
      <c r="CK68">
        <f t="shared" si="69"/>
        <v>0</v>
      </c>
      <c r="CL68">
        <f t="shared" si="69"/>
        <v>0</v>
      </c>
      <c r="CM68">
        <f t="shared" si="69"/>
        <v>0</v>
      </c>
      <c r="CN68">
        <f t="shared" si="69"/>
        <v>0</v>
      </c>
      <c r="CO68">
        <f t="shared" si="69"/>
        <v>0</v>
      </c>
      <c r="CP68">
        <f t="shared" si="70"/>
        <v>0</v>
      </c>
      <c r="CQ68">
        <f t="shared" si="70"/>
        <v>0</v>
      </c>
      <c r="CR68">
        <f t="shared" si="70"/>
        <v>0</v>
      </c>
      <c r="CS68">
        <f t="shared" si="70"/>
        <v>0</v>
      </c>
      <c r="CT68">
        <f t="shared" si="70"/>
        <v>0</v>
      </c>
      <c r="CU68">
        <f t="shared" si="70"/>
        <v>0</v>
      </c>
      <c r="CV68">
        <f t="shared" si="70"/>
        <v>0</v>
      </c>
      <c r="CW68">
        <f t="shared" si="70"/>
        <v>0</v>
      </c>
      <c r="CX68">
        <f t="shared" si="70"/>
        <v>0</v>
      </c>
      <c r="CY68">
        <f t="shared" si="70"/>
        <v>0</v>
      </c>
    </row>
    <row r="69" spans="1:103" x14ac:dyDescent="0.25">
      <c r="A69" s="6">
        <v>212.99685837244604</v>
      </c>
      <c r="B69" s="6">
        <f t="shared" si="10"/>
        <v>2.3086070419822521E-2</v>
      </c>
      <c r="D69">
        <f t="shared" si="61"/>
        <v>5.2120776419841844E-3</v>
      </c>
      <c r="E69">
        <f t="shared" si="61"/>
        <v>9.7376813356361211E-3</v>
      </c>
      <c r="F69">
        <f t="shared" si="61"/>
        <v>8.1363114422022161E-3</v>
      </c>
      <c r="G69">
        <f t="shared" si="61"/>
        <v>0</v>
      </c>
      <c r="H69">
        <f t="shared" si="61"/>
        <v>0</v>
      </c>
      <c r="I69">
        <f t="shared" si="61"/>
        <v>0</v>
      </c>
      <c r="J69">
        <f t="shared" si="61"/>
        <v>0</v>
      </c>
      <c r="K69">
        <f t="shared" si="61"/>
        <v>0</v>
      </c>
      <c r="L69">
        <f t="shared" si="61"/>
        <v>0</v>
      </c>
      <c r="M69">
        <f t="shared" si="61"/>
        <v>0</v>
      </c>
      <c r="N69">
        <f t="shared" si="62"/>
        <v>0</v>
      </c>
      <c r="O69">
        <f t="shared" si="62"/>
        <v>0</v>
      </c>
      <c r="P69">
        <f t="shared" si="62"/>
        <v>0</v>
      </c>
      <c r="Q69">
        <f t="shared" si="62"/>
        <v>0</v>
      </c>
      <c r="R69">
        <f t="shared" si="62"/>
        <v>0</v>
      </c>
      <c r="S69">
        <f t="shared" si="62"/>
        <v>0</v>
      </c>
      <c r="T69">
        <f t="shared" si="62"/>
        <v>0</v>
      </c>
      <c r="U69">
        <f t="shared" si="62"/>
        <v>0</v>
      </c>
      <c r="V69">
        <f t="shared" si="62"/>
        <v>0</v>
      </c>
      <c r="W69">
        <f t="shared" si="62"/>
        <v>0</v>
      </c>
      <c r="X69">
        <f t="shared" si="63"/>
        <v>0</v>
      </c>
      <c r="Y69">
        <f t="shared" si="63"/>
        <v>0</v>
      </c>
      <c r="Z69">
        <f t="shared" si="63"/>
        <v>0</v>
      </c>
      <c r="AA69">
        <f t="shared" si="63"/>
        <v>0</v>
      </c>
      <c r="AB69">
        <f t="shared" si="63"/>
        <v>0</v>
      </c>
      <c r="AC69">
        <f t="shared" si="63"/>
        <v>0</v>
      </c>
      <c r="AD69">
        <f t="shared" si="63"/>
        <v>0</v>
      </c>
      <c r="AE69">
        <f t="shared" si="63"/>
        <v>0</v>
      </c>
      <c r="AF69">
        <f t="shared" si="63"/>
        <v>0</v>
      </c>
      <c r="AG69">
        <f t="shared" si="63"/>
        <v>0</v>
      </c>
      <c r="AH69">
        <f t="shared" si="64"/>
        <v>0</v>
      </c>
      <c r="AI69">
        <f t="shared" si="64"/>
        <v>0</v>
      </c>
      <c r="AJ69">
        <f t="shared" si="64"/>
        <v>0</v>
      </c>
      <c r="AK69">
        <f t="shared" si="64"/>
        <v>0</v>
      </c>
      <c r="AL69">
        <f t="shared" si="64"/>
        <v>0</v>
      </c>
      <c r="AM69">
        <f t="shared" si="64"/>
        <v>0</v>
      </c>
      <c r="AN69">
        <f t="shared" si="64"/>
        <v>0</v>
      </c>
      <c r="AO69">
        <f t="shared" si="64"/>
        <v>0</v>
      </c>
      <c r="AP69">
        <f t="shared" si="64"/>
        <v>0</v>
      </c>
      <c r="AQ69">
        <f t="shared" si="64"/>
        <v>0</v>
      </c>
      <c r="AR69">
        <f t="shared" si="65"/>
        <v>0</v>
      </c>
      <c r="AS69">
        <f t="shared" si="65"/>
        <v>0</v>
      </c>
      <c r="AT69">
        <f t="shared" si="65"/>
        <v>0</v>
      </c>
      <c r="AU69">
        <f t="shared" si="65"/>
        <v>0</v>
      </c>
      <c r="AV69">
        <f t="shared" si="65"/>
        <v>0</v>
      </c>
      <c r="AW69">
        <f t="shared" si="65"/>
        <v>0</v>
      </c>
      <c r="AX69">
        <f t="shared" si="65"/>
        <v>0</v>
      </c>
      <c r="AY69">
        <f t="shared" si="65"/>
        <v>0</v>
      </c>
      <c r="AZ69">
        <f t="shared" si="65"/>
        <v>0</v>
      </c>
      <c r="BA69">
        <f t="shared" si="65"/>
        <v>0</v>
      </c>
      <c r="BB69">
        <f t="shared" si="66"/>
        <v>0</v>
      </c>
      <c r="BC69">
        <f t="shared" si="66"/>
        <v>0</v>
      </c>
      <c r="BD69">
        <f t="shared" si="66"/>
        <v>0</v>
      </c>
      <c r="BE69">
        <f t="shared" si="66"/>
        <v>0</v>
      </c>
      <c r="BF69">
        <f t="shared" si="66"/>
        <v>0</v>
      </c>
      <c r="BG69">
        <f t="shared" si="66"/>
        <v>0</v>
      </c>
      <c r="BH69">
        <f t="shared" si="66"/>
        <v>0</v>
      </c>
      <c r="BI69">
        <f t="shared" si="66"/>
        <v>0</v>
      </c>
      <c r="BJ69">
        <f t="shared" si="66"/>
        <v>0</v>
      </c>
      <c r="BK69">
        <f t="shared" si="66"/>
        <v>0</v>
      </c>
      <c r="BL69">
        <f t="shared" si="67"/>
        <v>0</v>
      </c>
      <c r="BM69">
        <f t="shared" si="67"/>
        <v>0</v>
      </c>
      <c r="BN69">
        <f t="shared" si="67"/>
        <v>0</v>
      </c>
      <c r="BO69">
        <f t="shared" si="67"/>
        <v>0</v>
      </c>
      <c r="BP69">
        <f t="shared" si="67"/>
        <v>0</v>
      </c>
      <c r="BQ69">
        <f t="shared" si="67"/>
        <v>0</v>
      </c>
      <c r="BR69">
        <f t="shared" si="67"/>
        <v>0</v>
      </c>
      <c r="BS69">
        <f t="shared" si="67"/>
        <v>0</v>
      </c>
      <c r="BT69">
        <f t="shared" si="67"/>
        <v>0</v>
      </c>
      <c r="BU69">
        <f t="shared" si="67"/>
        <v>0</v>
      </c>
      <c r="BV69">
        <f t="shared" si="68"/>
        <v>0</v>
      </c>
      <c r="BW69">
        <f t="shared" si="68"/>
        <v>0</v>
      </c>
      <c r="BX69">
        <f t="shared" si="68"/>
        <v>0</v>
      </c>
      <c r="BY69">
        <f t="shared" si="68"/>
        <v>0</v>
      </c>
      <c r="BZ69">
        <f t="shared" si="68"/>
        <v>0</v>
      </c>
      <c r="CA69">
        <f t="shared" si="68"/>
        <v>0</v>
      </c>
      <c r="CB69">
        <f t="shared" si="68"/>
        <v>0</v>
      </c>
      <c r="CC69">
        <f t="shared" si="68"/>
        <v>0</v>
      </c>
      <c r="CD69">
        <f t="shared" si="68"/>
        <v>0</v>
      </c>
      <c r="CE69">
        <f t="shared" si="68"/>
        <v>0</v>
      </c>
      <c r="CF69">
        <f t="shared" si="69"/>
        <v>0</v>
      </c>
      <c r="CG69">
        <f t="shared" si="69"/>
        <v>0</v>
      </c>
      <c r="CH69">
        <f t="shared" si="69"/>
        <v>0</v>
      </c>
      <c r="CI69">
        <f t="shared" si="69"/>
        <v>0</v>
      </c>
      <c r="CJ69">
        <f t="shared" si="69"/>
        <v>0</v>
      </c>
      <c r="CK69">
        <f t="shared" si="69"/>
        <v>0</v>
      </c>
      <c r="CL69">
        <f t="shared" si="69"/>
        <v>0</v>
      </c>
      <c r="CM69">
        <f t="shared" si="69"/>
        <v>0</v>
      </c>
      <c r="CN69">
        <f t="shared" si="69"/>
        <v>0</v>
      </c>
      <c r="CO69">
        <f t="shared" si="69"/>
        <v>0</v>
      </c>
      <c r="CP69">
        <f t="shared" si="70"/>
        <v>0</v>
      </c>
      <c r="CQ69">
        <f t="shared" si="70"/>
        <v>0</v>
      </c>
      <c r="CR69">
        <f t="shared" si="70"/>
        <v>0</v>
      </c>
      <c r="CS69">
        <f t="shared" si="70"/>
        <v>0</v>
      </c>
      <c r="CT69">
        <f t="shared" si="70"/>
        <v>0</v>
      </c>
      <c r="CU69">
        <f t="shared" si="70"/>
        <v>0</v>
      </c>
      <c r="CV69">
        <f t="shared" si="70"/>
        <v>0</v>
      </c>
      <c r="CW69">
        <f t="shared" si="70"/>
        <v>0</v>
      </c>
      <c r="CX69">
        <f t="shared" si="70"/>
        <v>0</v>
      </c>
      <c r="CY69">
        <f t="shared" si="70"/>
        <v>0</v>
      </c>
    </row>
    <row r="70" spans="1:103" x14ac:dyDescent="0.25">
      <c r="A70" s="6" t="str">
        <v xml:space="preserve"> </v>
      </c>
      <c r="B70" s="6"/>
    </row>
    <row r="71" spans="1:103" x14ac:dyDescent="0.25">
      <c r="A71" s="6">
        <v>213.00586968194975</v>
      </c>
      <c r="B71" s="6">
        <f t="shared" si="10"/>
        <v>2.3086070419822521E-2</v>
      </c>
      <c r="D71">
        <f t="shared" si="61"/>
        <v>5.2120776419841844E-3</v>
      </c>
      <c r="E71">
        <f t="shared" si="61"/>
        <v>9.7376813356361211E-3</v>
      </c>
      <c r="F71">
        <f t="shared" si="61"/>
        <v>8.1363114422022161E-3</v>
      </c>
      <c r="G71">
        <f t="shared" si="61"/>
        <v>0</v>
      </c>
      <c r="H71">
        <f t="shared" si="61"/>
        <v>0</v>
      </c>
      <c r="I71">
        <f t="shared" si="61"/>
        <v>0</v>
      </c>
      <c r="J71">
        <f t="shared" si="61"/>
        <v>0</v>
      </c>
      <c r="K71">
        <f t="shared" si="61"/>
        <v>0</v>
      </c>
      <c r="L71">
        <f t="shared" si="61"/>
        <v>0</v>
      </c>
      <c r="M71">
        <f t="shared" si="61"/>
        <v>0</v>
      </c>
      <c r="N71">
        <f t="shared" si="62"/>
        <v>0</v>
      </c>
      <c r="O71">
        <f t="shared" si="62"/>
        <v>0</v>
      </c>
      <c r="P71">
        <f t="shared" si="62"/>
        <v>0</v>
      </c>
      <c r="Q71">
        <f t="shared" si="62"/>
        <v>0</v>
      </c>
      <c r="R71">
        <f t="shared" si="62"/>
        <v>0</v>
      </c>
      <c r="S71">
        <f t="shared" si="62"/>
        <v>0</v>
      </c>
      <c r="T71">
        <f t="shared" si="62"/>
        <v>0</v>
      </c>
      <c r="U71">
        <f t="shared" si="62"/>
        <v>0</v>
      </c>
      <c r="V71">
        <f t="shared" si="62"/>
        <v>0</v>
      </c>
      <c r="W71">
        <f t="shared" si="62"/>
        <v>0</v>
      </c>
      <c r="X71">
        <f t="shared" si="63"/>
        <v>0</v>
      </c>
      <c r="Y71">
        <f t="shared" si="63"/>
        <v>0</v>
      </c>
      <c r="Z71">
        <f t="shared" si="63"/>
        <v>0</v>
      </c>
      <c r="AA71">
        <f t="shared" si="63"/>
        <v>0</v>
      </c>
      <c r="AB71">
        <f t="shared" si="63"/>
        <v>0</v>
      </c>
      <c r="AC71">
        <f t="shared" si="63"/>
        <v>0</v>
      </c>
      <c r="AD71">
        <f t="shared" si="63"/>
        <v>0</v>
      </c>
      <c r="AE71">
        <f t="shared" si="63"/>
        <v>0</v>
      </c>
      <c r="AF71">
        <f t="shared" si="63"/>
        <v>0</v>
      </c>
      <c r="AG71">
        <f t="shared" si="63"/>
        <v>0</v>
      </c>
      <c r="AH71">
        <f t="shared" si="64"/>
        <v>0</v>
      </c>
      <c r="AI71">
        <f t="shared" si="64"/>
        <v>0</v>
      </c>
      <c r="AJ71">
        <f t="shared" si="64"/>
        <v>0</v>
      </c>
      <c r="AK71">
        <f t="shared" si="64"/>
        <v>0</v>
      </c>
      <c r="AL71">
        <f t="shared" si="64"/>
        <v>0</v>
      </c>
      <c r="AM71">
        <f t="shared" si="64"/>
        <v>0</v>
      </c>
      <c r="AN71">
        <f t="shared" si="64"/>
        <v>0</v>
      </c>
      <c r="AO71">
        <f t="shared" si="64"/>
        <v>0</v>
      </c>
      <c r="AP71">
        <f t="shared" si="64"/>
        <v>0</v>
      </c>
      <c r="AQ71">
        <f t="shared" si="64"/>
        <v>0</v>
      </c>
      <c r="AR71">
        <f t="shared" si="65"/>
        <v>0</v>
      </c>
      <c r="AS71">
        <f t="shared" si="65"/>
        <v>0</v>
      </c>
      <c r="AT71">
        <f t="shared" si="65"/>
        <v>0</v>
      </c>
      <c r="AU71">
        <f t="shared" si="65"/>
        <v>0</v>
      </c>
      <c r="AV71">
        <f t="shared" si="65"/>
        <v>0</v>
      </c>
      <c r="AW71">
        <f t="shared" si="65"/>
        <v>0</v>
      </c>
      <c r="AX71">
        <f t="shared" si="65"/>
        <v>0</v>
      </c>
      <c r="AY71">
        <f t="shared" si="65"/>
        <v>0</v>
      </c>
      <c r="AZ71">
        <f t="shared" si="65"/>
        <v>0</v>
      </c>
      <c r="BA71">
        <f t="shared" si="65"/>
        <v>0</v>
      </c>
      <c r="BB71">
        <f t="shared" si="66"/>
        <v>0</v>
      </c>
      <c r="BC71">
        <f t="shared" si="66"/>
        <v>0</v>
      </c>
      <c r="BD71">
        <f t="shared" si="66"/>
        <v>0</v>
      </c>
      <c r="BE71">
        <f t="shared" si="66"/>
        <v>0</v>
      </c>
      <c r="BF71">
        <f t="shared" si="66"/>
        <v>0</v>
      </c>
      <c r="BG71">
        <f t="shared" si="66"/>
        <v>0</v>
      </c>
      <c r="BH71">
        <f t="shared" si="66"/>
        <v>0</v>
      </c>
      <c r="BI71">
        <f t="shared" si="66"/>
        <v>0</v>
      </c>
      <c r="BJ71">
        <f t="shared" si="66"/>
        <v>0</v>
      </c>
      <c r="BK71">
        <f t="shared" si="66"/>
        <v>0</v>
      </c>
      <c r="BL71">
        <f t="shared" si="67"/>
        <v>0</v>
      </c>
      <c r="BM71">
        <f t="shared" si="67"/>
        <v>0</v>
      </c>
      <c r="BN71">
        <f t="shared" si="67"/>
        <v>0</v>
      </c>
      <c r="BO71">
        <f t="shared" si="67"/>
        <v>0</v>
      </c>
      <c r="BP71">
        <f t="shared" si="67"/>
        <v>0</v>
      </c>
      <c r="BQ71">
        <f t="shared" si="67"/>
        <v>0</v>
      </c>
      <c r="BR71">
        <f t="shared" si="67"/>
        <v>0</v>
      </c>
      <c r="BS71">
        <f t="shared" si="67"/>
        <v>0</v>
      </c>
      <c r="BT71">
        <f t="shared" si="67"/>
        <v>0</v>
      </c>
      <c r="BU71">
        <f t="shared" si="67"/>
        <v>0</v>
      </c>
      <c r="BV71">
        <f t="shared" si="68"/>
        <v>0</v>
      </c>
      <c r="BW71">
        <f t="shared" si="68"/>
        <v>0</v>
      </c>
      <c r="BX71">
        <f t="shared" si="68"/>
        <v>0</v>
      </c>
      <c r="BY71">
        <f t="shared" si="68"/>
        <v>0</v>
      </c>
      <c r="BZ71">
        <f t="shared" si="68"/>
        <v>0</v>
      </c>
      <c r="CA71">
        <f t="shared" si="68"/>
        <v>0</v>
      </c>
      <c r="CB71">
        <f t="shared" si="68"/>
        <v>0</v>
      </c>
      <c r="CC71">
        <f t="shared" si="68"/>
        <v>0</v>
      </c>
      <c r="CD71">
        <f t="shared" si="68"/>
        <v>0</v>
      </c>
      <c r="CE71">
        <f t="shared" si="68"/>
        <v>0</v>
      </c>
      <c r="CF71">
        <f t="shared" si="69"/>
        <v>0</v>
      </c>
      <c r="CG71">
        <f t="shared" si="69"/>
        <v>0</v>
      </c>
      <c r="CH71">
        <f t="shared" si="69"/>
        <v>0</v>
      </c>
      <c r="CI71">
        <f t="shared" si="69"/>
        <v>0</v>
      </c>
      <c r="CJ71">
        <f t="shared" si="69"/>
        <v>0</v>
      </c>
      <c r="CK71">
        <f t="shared" si="69"/>
        <v>0</v>
      </c>
      <c r="CL71">
        <f t="shared" si="69"/>
        <v>0</v>
      </c>
      <c r="CM71">
        <f t="shared" si="69"/>
        <v>0</v>
      </c>
      <c r="CN71">
        <f t="shared" si="69"/>
        <v>0</v>
      </c>
      <c r="CO71">
        <f t="shared" si="69"/>
        <v>0</v>
      </c>
      <c r="CP71">
        <f t="shared" si="70"/>
        <v>0</v>
      </c>
      <c r="CQ71">
        <f t="shared" si="70"/>
        <v>0</v>
      </c>
      <c r="CR71">
        <f t="shared" si="70"/>
        <v>0</v>
      </c>
      <c r="CS71">
        <f t="shared" si="70"/>
        <v>0</v>
      </c>
      <c r="CT71">
        <f t="shared" si="70"/>
        <v>0</v>
      </c>
      <c r="CU71">
        <f t="shared" si="70"/>
        <v>0</v>
      </c>
      <c r="CV71">
        <f t="shared" si="70"/>
        <v>0</v>
      </c>
      <c r="CW71">
        <f t="shared" si="70"/>
        <v>0</v>
      </c>
      <c r="CX71">
        <f t="shared" si="70"/>
        <v>0</v>
      </c>
      <c r="CY71">
        <f t="shared" si="70"/>
        <v>0</v>
      </c>
    </row>
    <row r="72" spans="1:103" x14ac:dyDescent="0.25">
      <c r="A72" s="6">
        <v>213.00361681883285</v>
      </c>
      <c r="B72" s="6">
        <f t="shared" ref="B72:B105" si="71">SUM(D72:CY72)</f>
        <v>2.3086070419822521E-2</v>
      </c>
      <c r="D72">
        <f t="shared" si="61"/>
        <v>5.2120776419841844E-3</v>
      </c>
      <c r="E72">
        <f t="shared" si="61"/>
        <v>9.7376813356361211E-3</v>
      </c>
      <c r="F72">
        <f t="shared" si="61"/>
        <v>8.1363114422022161E-3</v>
      </c>
      <c r="G72">
        <f t="shared" si="61"/>
        <v>0</v>
      </c>
      <c r="H72">
        <f t="shared" si="61"/>
        <v>0</v>
      </c>
      <c r="I72">
        <f t="shared" si="61"/>
        <v>0</v>
      </c>
      <c r="J72">
        <f t="shared" si="61"/>
        <v>0</v>
      </c>
      <c r="K72">
        <f t="shared" si="61"/>
        <v>0</v>
      </c>
      <c r="L72">
        <f t="shared" si="61"/>
        <v>0</v>
      </c>
      <c r="M72">
        <f t="shared" si="61"/>
        <v>0</v>
      </c>
      <c r="N72">
        <f t="shared" si="62"/>
        <v>0</v>
      </c>
      <c r="O72">
        <f t="shared" si="62"/>
        <v>0</v>
      </c>
      <c r="P72">
        <f t="shared" si="62"/>
        <v>0</v>
      </c>
      <c r="Q72">
        <f t="shared" si="62"/>
        <v>0</v>
      </c>
      <c r="R72">
        <f t="shared" si="62"/>
        <v>0</v>
      </c>
      <c r="S72">
        <f t="shared" si="62"/>
        <v>0</v>
      </c>
      <c r="T72">
        <f t="shared" si="62"/>
        <v>0</v>
      </c>
      <c r="U72">
        <f t="shared" si="62"/>
        <v>0</v>
      </c>
      <c r="V72">
        <f t="shared" si="62"/>
        <v>0</v>
      </c>
      <c r="W72">
        <f t="shared" si="62"/>
        <v>0</v>
      </c>
      <c r="X72">
        <f t="shared" si="63"/>
        <v>0</v>
      </c>
      <c r="Y72">
        <f t="shared" si="63"/>
        <v>0</v>
      </c>
      <c r="Z72">
        <f t="shared" si="63"/>
        <v>0</v>
      </c>
      <c r="AA72">
        <f t="shared" si="63"/>
        <v>0</v>
      </c>
      <c r="AB72">
        <f t="shared" si="63"/>
        <v>0</v>
      </c>
      <c r="AC72">
        <f t="shared" si="63"/>
        <v>0</v>
      </c>
      <c r="AD72">
        <f t="shared" si="63"/>
        <v>0</v>
      </c>
      <c r="AE72">
        <f t="shared" si="63"/>
        <v>0</v>
      </c>
      <c r="AF72">
        <f t="shared" si="63"/>
        <v>0</v>
      </c>
      <c r="AG72">
        <f t="shared" si="63"/>
        <v>0</v>
      </c>
      <c r="AH72">
        <f t="shared" si="64"/>
        <v>0</v>
      </c>
      <c r="AI72">
        <f t="shared" si="64"/>
        <v>0</v>
      </c>
      <c r="AJ72">
        <f t="shared" si="64"/>
        <v>0</v>
      </c>
      <c r="AK72">
        <f t="shared" si="64"/>
        <v>0</v>
      </c>
      <c r="AL72">
        <f t="shared" si="64"/>
        <v>0</v>
      </c>
      <c r="AM72">
        <f t="shared" si="64"/>
        <v>0</v>
      </c>
      <c r="AN72">
        <f t="shared" si="64"/>
        <v>0</v>
      </c>
      <c r="AO72">
        <f t="shared" si="64"/>
        <v>0</v>
      </c>
      <c r="AP72">
        <f t="shared" si="64"/>
        <v>0</v>
      </c>
      <c r="AQ72">
        <f t="shared" si="64"/>
        <v>0</v>
      </c>
      <c r="AR72">
        <f t="shared" si="65"/>
        <v>0</v>
      </c>
      <c r="AS72">
        <f t="shared" si="65"/>
        <v>0</v>
      </c>
      <c r="AT72">
        <f t="shared" si="65"/>
        <v>0</v>
      </c>
      <c r="AU72">
        <f t="shared" si="65"/>
        <v>0</v>
      </c>
      <c r="AV72">
        <f t="shared" si="65"/>
        <v>0</v>
      </c>
      <c r="AW72">
        <f t="shared" si="65"/>
        <v>0</v>
      </c>
      <c r="AX72">
        <f t="shared" si="65"/>
        <v>0</v>
      </c>
      <c r="AY72">
        <f t="shared" si="65"/>
        <v>0</v>
      </c>
      <c r="AZ72">
        <f t="shared" si="65"/>
        <v>0</v>
      </c>
      <c r="BA72">
        <f t="shared" si="65"/>
        <v>0</v>
      </c>
      <c r="BB72">
        <f t="shared" si="66"/>
        <v>0</v>
      </c>
      <c r="BC72">
        <f t="shared" si="66"/>
        <v>0</v>
      </c>
      <c r="BD72">
        <f t="shared" si="66"/>
        <v>0</v>
      </c>
      <c r="BE72">
        <f t="shared" si="66"/>
        <v>0</v>
      </c>
      <c r="BF72">
        <f t="shared" si="66"/>
        <v>0</v>
      </c>
      <c r="BG72">
        <f t="shared" si="66"/>
        <v>0</v>
      </c>
      <c r="BH72">
        <f t="shared" si="66"/>
        <v>0</v>
      </c>
      <c r="BI72">
        <f t="shared" si="66"/>
        <v>0</v>
      </c>
      <c r="BJ72">
        <f t="shared" si="66"/>
        <v>0</v>
      </c>
      <c r="BK72">
        <f t="shared" si="66"/>
        <v>0</v>
      </c>
      <c r="BL72">
        <f t="shared" si="67"/>
        <v>0</v>
      </c>
      <c r="BM72">
        <f t="shared" si="67"/>
        <v>0</v>
      </c>
      <c r="BN72">
        <f t="shared" si="67"/>
        <v>0</v>
      </c>
      <c r="BO72">
        <f t="shared" si="67"/>
        <v>0</v>
      </c>
      <c r="BP72">
        <f t="shared" si="67"/>
        <v>0</v>
      </c>
      <c r="BQ72">
        <f t="shared" si="67"/>
        <v>0</v>
      </c>
      <c r="BR72">
        <f t="shared" si="67"/>
        <v>0</v>
      </c>
      <c r="BS72">
        <f t="shared" si="67"/>
        <v>0</v>
      </c>
      <c r="BT72">
        <f t="shared" si="67"/>
        <v>0</v>
      </c>
      <c r="BU72">
        <f t="shared" si="67"/>
        <v>0</v>
      </c>
      <c r="BV72">
        <f t="shared" si="68"/>
        <v>0</v>
      </c>
      <c r="BW72">
        <f t="shared" si="68"/>
        <v>0</v>
      </c>
      <c r="BX72">
        <f t="shared" si="68"/>
        <v>0</v>
      </c>
      <c r="BY72">
        <f t="shared" si="68"/>
        <v>0</v>
      </c>
      <c r="BZ72">
        <f t="shared" si="68"/>
        <v>0</v>
      </c>
      <c r="CA72">
        <f t="shared" si="68"/>
        <v>0</v>
      </c>
      <c r="CB72">
        <f t="shared" si="68"/>
        <v>0</v>
      </c>
      <c r="CC72">
        <f t="shared" si="68"/>
        <v>0</v>
      </c>
      <c r="CD72">
        <f t="shared" si="68"/>
        <v>0</v>
      </c>
      <c r="CE72">
        <f t="shared" si="68"/>
        <v>0</v>
      </c>
      <c r="CF72">
        <f t="shared" si="69"/>
        <v>0</v>
      </c>
      <c r="CG72">
        <f t="shared" si="69"/>
        <v>0</v>
      </c>
      <c r="CH72">
        <f t="shared" si="69"/>
        <v>0</v>
      </c>
      <c r="CI72">
        <f t="shared" si="69"/>
        <v>0</v>
      </c>
      <c r="CJ72">
        <f t="shared" si="69"/>
        <v>0</v>
      </c>
      <c r="CK72">
        <f t="shared" si="69"/>
        <v>0</v>
      </c>
      <c r="CL72">
        <f t="shared" si="69"/>
        <v>0</v>
      </c>
      <c r="CM72">
        <f t="shared" si="69"/>
        <v>0</v>
      </c>
      <c r="CN72">
        <f t="shared" si="69"/>
        <v>0</v>
      </c>
      <c r="CO72">
        <f t="shared" si="69"/>
        <v>0</v>
      </c>
      <c r="CP72">
        <f t="shared" si="70"/>
        <v>0</v>
      </c>
      <c r="CQ72">
        <f t="shared" si="70"/>
        <v>0</v>
      </c>
      <c r="CR72">
        <f t="shared" si="70"/>
        <v>0</v>
      </c>
      <c r="CS72">
        <f t="shared" si="70"/>
        <v>0</v>
      </c>
      <c r="CT72">
        <f t="shared" si="70"/>
        <v>0</v>
      </c>
      <c r="CU72">
        <f t="shared" si="70"/>
        <v>0</v>
      </c>
      <c r="CV72">
        <f t="shared" si="70"/>
        <v>0</v>
      </c>
      <c r="CW72">
        <f t="shared" si="70"/>
        <v>0</v>
      </c>
      <c r="CX72">
        <f t="shared" si="70"/>
        <v>0</v>
      </c>
      <c r="CY72">
        <f t="shared" si="70"/>
        <v>0</v>
      </c>
    </row>
    <row r="73" spans="1:103" x14ac:dyDescent="0.25">
      <c r="A73" s="6">
        <v>213.00136397954347</v>
      </c>
      <c r="B73" s="6">
        <f t="shared" si="71"/>
        <v>2.3086070419822521E-2</v>
      </c>
      <c r="D73">
        <f t="shared" si="61"/>
        <v>5.2120776419841844E-3</v>
      </c>
      <c r="E73">
        <f t="shared" si="61"/>
        <v>9.7376813356361211E-3</v>
      </c>
      <c r="F73">
        <f t="shared" si="61"/>
        <v>8.1363114422022161E-3</v>
      </c>
      <c r="G73">
        <f t="shared" si="61"/>
        <v>0</v>
      </c>
      <c r="H73">
        <f t="shared" si="61"/>
        <v>0</v>
      </c>
      <c r="I73">
        <f t="shared" si="61"/>
        <v>0</v>
      </c>
      <c r="J73">
        <f t="shared" si="61"/>
        <v>0</v>
      </c>
      <c r="K73">
        <f t="shared" si="61"/>
        <v>0</v>
      </c>
      <c r="L73">
        <f t="shared" si="61"/>
        <v>0</v>
      </c>
      <c r="M73">
        <f t="shared" si="61"/>
        <v>0</v>
      </c>
      <c r="N73">
        <f t="shared" si="62"/>
        <v>0</v>
      </c>
      <c r="O73">
        <f t="shared" si="62"/>
        <v>0</v>
      </c>
      <c r="P73">
        <f t="shared" si="62"/>
        <v>0</v>
      </c>
      <c r="Q73">
        <f t="shared" si="62"/>
        <v>0</v>
      </c>
      <c r="R73">
        <f t="shared" si="62"/>
        <v>0</v>
      </c>
      <c r="S73">
        <f t="shared" si="62"/>
        <v>0</v>
      </c>
      <c r="T73">
        <f t="shared" si="62"/>
        <v>0</v>
      </c>
      <c r="U73">
        <f t="shared" si="62"/>
        <v>0</v>
      </c>
      <c r="V73">
        <f t="shared" si="62"/>
        <v>0</v>
      </c>
      <c r="W73">
        <f t="shared" si="62"/>
        <v>0</v>
      </c>
      <c r="X73">
        <f t="shared" si="63"/>
        <v>0</v>
      </c>
      <c r="Y73">
        <f t="shared" si="63"/>
        <v>0</v>
      </c>
      <c r="Z73">
        <f t="shared" si="63"/>
        <v>0</v>
      </c>
      <c r="AA73">
        <f t="shared" si="63"/>
        <v>0</v>
      </c>
      <c r="AB73">
        <f t="shared" si="63"/>
        <v>0</v>
      </c>
      <c r="AC73">
        <f t="shared" si="63"/>
        <v>0</v>
      </c>
      <c r="AD73">
        <f t="shared" si="63"/>
        <v>0</v>
      </c>
      <c r="AE73">
        <f t="shared" si="63"/>
        <v>0</v>
      </c>
      <c r="AF73">
        <f t="shared" si="63"/>
        <v>0</v>
      </c>
      <c r="AG73">
        <f t="shared" si="63"/>
        <v>0</v>
      </c>
      <c r="AH73">
        <f t="shared" si="64"/>
        <v>0</v>
      </c>
      <c r="AI73">
        <f t="shared" si="64"/>
        <v>0</v>
      </c>
      <c r="AJ73">
        <f t="shared" si="64"/>
        <v>0</v>
      </c>
      <c r="AK73">
        <f t="shared" si="64"/>
        <v>0</v>
      </c>
      <c r="AL73">
        <f t="shared" si="64"/>
        <v>0</v>
      </c>
      <c r="AM73">
        <f t="shared" si="64"/>
        <v>0</v>
      </c>
      <c r="AN73">
        <f t="shared" si="64"/>
        <v>0</v>
      </c>
      <c r="AO73">
        <f t="shared" si="64"/>
        <v>0</v>
      </c>
      <c r="AP73">
        <f t="shared" si="64"/>
        <v>0</v>
      </c>
      <c r="AQ73">
        <f t="shared" si="64"/>
        <v>0</v>
      </c>
      <c r="AR73">
        <f t="shared" si="65"/>
        <v>0</v>
      </c>
      <c r="AS73">
        <f t="shared" si="65"/>
        <v>0</v>
      </c>
      <c r="AT73">
        <f t="shared" si="65"/>
        <v>0</v>
      </c>
      <c r="AU73">
        <f t="shared" si="65"/>
        <v>0</v>
      </c>
      <c r="AV73">
        <f t="shared" si="65"/>
        <v>0</v>
      </c>
      <c r="AW73">
        <f t="shared" si="65"/>
        <v>0</v>
      </c>
      <c r="AX73">
        <f t="shared" si="65"/>
        <v>0</v>
      </c>
      <c r="AY73">
        <f t="shared" si="65"/>
        <v>0</v>
      </c>
      <c r="AZ73">
        <f t="shared" si="65"/>
        <v>0</v>
      </c>
      <c r="BA73">
        <f t="shared" si="65"/>
        <v>0</v>
      </c>
      <c r="BB73">
        <f t="shared" si="66"/>
        <v>0</v>
      </c>
      <c r="BC73">
        <f t="shared" si="66"/>
        <v>0</v>
      </c>
      <c r="BD73">
        <f t="shared" si="66"/>
        <v>0</v>
      </c>
      <c r="BE73">
        <f t="shared" si="66"/>
        <v>0</v>
      </c>
      <c r="BF73">
        <f t="shared" si="66"/>
        <v>0</v>
      </c>
      <c r="BG73">
        <f t="shared" si="66"/>
        <v>0</v>
      </c>
      <c r="BH73">
        <f t="shared" si="66"/>
        <v>0</v>
      </c>
      <c r="BI73">
        <f t="shared" si="66"/>
        <v>0</v>
      </c>
      <c r="BJ73">
        <f t="shared" si="66"/>
        <v>0</v>
      </c>
      <c r="BK73">
        <f t="shared" si="66"/>
        <v>0</v>
      </c>
      <c r="BL73">
        <f t="shared" si="67"/>
        <v>0</v>
      </c>
      <c r="BM73">
        <f t="shared" si="67"/>
        <v>0</v>
      </c>
      <c r="BN73">
        <f t="shared" si="67"/>
        <v>0</v>
      </c>
      <c r="BO73">
        <f t="shared" si="67"/>
        <v>0</v>
      </c>
      <c r="BP73">
        <f t="shared" si="67"/>
        <v>0</v>
      </c>
      <c r="BQ73">
        <f t="shared" si="67"/>
        <v>0</v>
      </c>
      <c r="BR73">
        <f t="shared" si="67"/>
        <v>0</v>
      </c>
      <c r="BS73">
        <f t="shared" si="67"/>
        <v>0</v>
      </c>
      <c r="BT73">
        <f t="shared" si="67"/>
        <v>0</v>
      </c>
      <c r="BU73">
        <f t="shared" si="67"/>
        <v>0</v>
      </c>
      <c r="BV73">
        <f t="shared" si="68"/>
        <v>0</v>
      </c>
      <c r="BW73">
        <f t="shared" si="68"/>
        <v>0</v>
      </c>
      <c r="BX73">
        <f t="shared" si="68"/>
        <v>0</v>
      </c>
      <c r="BY73">
        <f t="shared" si="68"/>
        <v>0</v>
      </c>
      <c r="BZ73">
        <f t="shared" si="68"/>
        <v>0</v>
      </c>
      <c r="CA73">
        <f t="shared" si="68"/>
        <v>0</v>
      </c>
      <c r="CB73">
        <f t="shared" si="68"/>
        <v>0</v>
      </c>
      <c r="CC73">
        <f t="shared" si="68"/>
        <v>0</v>
      </c>
      <c r="CD73">
        <f t="shared" si="68"/>
        <v>0</v>
      </c>
      <c r="CE73">
        <f t="shared" si="68"/>
        <v>0</v>
      </c>
      <c r="CF73">
        <f t="shared" si="69"/>
        <v>0</v>
      </c>
      <c r="CG73">
        <f t="shared" si="69"/>
        <v>0</v>
      </c>
      <c r="CH73">
        <f t="shared" si="69"/>
        <v>0</v>
      </c>
      <c r="CI73">
        <f t="shared" si="69"/>
        <v>0</v>
      </c>
      <c r="CJ73">
        <f t="shared" si="69"/>
        <v>0</v>
      </c>
      <c r="CK73">
        <f t="shared" si="69"/>
        <v>0</v>
      </c>
      <c r="CL73">
        <f t="shared" si="69"/>
        <v>0</v>
      </c>
      <c r="CM73">
        <f t="shared" si="69"/>
        <v>0</v>
      </c>
      <c r="CN73">
        <f t="shared" si="69"/>
        <v>0</v>
      </c>
      <c r="CO73">
        <f t="shared" si="69"/>
        <v>0</v>
      </c>
      <c r="CP73">
        <f t="shared" si="70"/>
        <v>0</v>
      </c>
      <c r="CQ73">
        <f t="shared" si="70"/>
        <v>0</v>
      </c>
      <c r="CR73">
        <f t="shared" si="70"/>
        <v>0</v>
      </c>
      <c r="CS73">
        <f t="shared" si="70"/>
        <v>0</v>
      </c>
      <c r="CT73">
        <f t="shared" si="70"/>
        <v>0</v>
      </c>
      <c r="CU73">
        <f t="shared" si="70"/>
        <v>0</v>
      </c>
      <c r="CV73">
        <f t="shared" si="70"/>
        <v>0</v>
      </c>
      <c r="CW73">
        <f t="shared" si="70"/>
        <v>0</v>
      </c>
      <c r="CX73">
        <f t="shared" si="70"/>
        <v>0</v>
      </c>
      <c r="CY73">
        <f t="shared" si="70"/>
        <v>0</v>
      </c>
    </row>
    <row r="74" spans="1:103" x14ac:dyDescent="0.25">
      <c r="A74" s="6" t="str">
        <v xml:space="preserve"> </v>
      </c>
      <c r="B74" s="6"/>
    </row>
    <row r="75" spans="1:103" x14ac:dyDescent="0.25">
      <c r="A75" s="6">
        <v>213.00586968194975</v>
      </c>
      <c r="B75" s="6">
        <f t="shared" si="71"/>
        <v>2.3086070419822521E-2</v>
      </c>
      <c r="D75">
        <f t="shared" si="61"/>
        <v>5.2120776419841844E-3</v>
      </c>
      <c r="E75">
        <f t="shared" si="61"/>
        <v>9.7376813356361211E-3</v>
      </c>
      <c r="F75">
        <f t="shared" si="61"/>
        <v>8.1363114422022161E-3</v>
      </c>
      <c r="G75">
        <f t="shared" si="61"/>
        <v>0</v>
      </c>
      <c r="H75">
        <f t="shared" si="61"/>
        <v>0</v>
      </c>
      <c r="I75">
        <f t="shared" si="61"/>
        <v>0</v>
      </c>
      <c r="J75">
        <f t="shared" si="61"/>
        <v>0</v>
      </c>
      <c r="K75">
        <f t="shared" si="61"/>
        <v>0</v>
      </c>
      <c r="L75">
        <f t="shared" si="61"/>
        <v>0</v>
      </c>
      <c r="M75">
        <f t="shared" si="61"/>
        <v>0</v>
      </c>
      <c r="N75">
        <f t="shared" si="62"/>
        <v>0</v>
      </c>
      <c r="O75">
        <f t="shared" si="62"/>
        <v>0</v>
      </c>
      <c r="P75">
        <f t="shared" si="62"/>
        <v>0</v>
      </c>
      <c r="Q75">
        <f t="shared" si="62"/>
        <v>0</v>
      </c>
      <c r="R75">
        <f t="shared" si="62"/>
        <v>0</v>
      </c>
      <c r="S75">
        <f t="shared" si="62"/>
        <v>0</v>
      </c>
      <c r="T75">
        <f t="shared" si="62"/>
        <v>0</v>
      </c>
      <c r="U75">
        <f t="shared" si="62"/>
        <v>0</v>
      </c>
      <c r="V75">
        <f t="shared" si="62"/>
        <v>0</v>
      </c>
      <c r="W75">
        <f t="shared" si="62"/>
        <v>0</v>
      </c>
      <c r="X75">
        <f t="shared" si="63"/>
        <v>0</v>
      </c>
      <c r="Y75">
        <f t="shared" si="63"/>
        <v>0</v>
      </c>
      <c r="Z75">
        <f t="shared" si="63"/>
        <v>0</v>
      </c>
      <c r="AA75">
        <f t="shared" si="63"/>
        <v>0</v>
      </c>
      <c r="AB75">
        <f t="shared" si="63"/>
        <v>0</v>
      </c>
      <c r="AC75">
        <f t="shared" si="63"/>
        <v>0</v>
      </c>
      <c r="AD75">
        <f t="shared" si="63"/>
        <v>0</v>
      </c>
      <c r="AE75">
        <f t="shared" si="63"/>
        <v>0</v>
      </c>
      <c r="AF75">
        <f t="shared" si="63"/>
        <v>0</v>
      </c>
      <c r="AG75">
        <f t="shared" si="63"/>
        <v>0</v>
      </c>
      <c r="AH75">
        <f t="shared" si="64"/>
        <v>0</v>
      </c>
      <c r="AI75">
        <f t="shared" si="64"/>
        <v>0</v>
      </c>
      <c r="AJ75">
        <f t="shared" si="64"/>
        <v>0</v>
      </c>
      <c r="AK75">
        <f t="shared" si="64"/>
        <v>0</v>
      </c>
      <c r="AL75">
        <f t="shared" si="64"/>
        <v>0</v>
      </c>
      <c r="AM75">
        <f t="shared" si="64"/>
        <v>0</v>
      </c>
      <c r="AN75">
        <f t="shared" si="64"/>
        <v>0</v>
      </c>
      <c r="AO75">
        <f t="shared" si="64"/>
        <v>0</v>
      </c>
      <c r="AP75">
        <f t="shared" si="64"/>
        <v>0</v>
      </c>
      <c r="AQ75">
        <f t="shared" si="64"/>
        <v>0</v>
      </c>
      <c r="AR75">
        <f t="shared" si="65"/>
        <v>0</v>
      </c>
      <c r="AS75">
        <f t="shared" si="65"/>
        <v>0</v>
      </c>
      <c r="AT75">
        <f t="shared" si="65"/>
        <v>0</v>
      </c>
      <c r="AU75">
        <f t="shared" si="65"/>
        <v>0</v>
      </c>
      <c r="AV75">
        <f t="shared" si="65"/>
        <v>0</v>
      </c>
      <c r="AW75">
        <f t="shared" si="65"/>
        <v>0</v>
      </c>
      <c r="AX75">
        <f t="shared" si="65"/>
        <v>0</v>
      </c>
      <c r="AY75">
        <f t="shared" si="65"/>
        <v>0</v>
      </c>
      <c r="AZ75">
        <f t="shared" si="65"/>
        <v>0</v>
      </c>
      <c r="BA75">
        <f t="shared" si="65"/>
        <v>0</v>
      </c>
      <c r="BB75">
        <f t="shared" si="66"/>
        <v>0</v>
      </c>
      <c r="BC75">
        <f t="shared" si="66"/>
        <v>0</v>
      </c>
      <c r="BD75">
        <f t="shared" si="66"/>
        <v>0</v>
      </c>
      <c r="BE75">
        <f t="shared" si="66"/>
        <v>0</v>
      </c>
      <c r="BF75">
        <f t="shared" si="66"/>
        <v>0</v>
      </c>
      <c r="BG75">
        <f t="shared" si="66"/>
        <v>0</v>
      </c>
      <c r="BH75">
        <f t="shared" si="66"/>
        <v>0</v>
      </c>
      <c r="BI75">
        <f t="shared" si="66"/>
        <v>0</v>
      </c>
      <c r="BJ75">
        <f t="shared" si="66"/>
        <v>0</v>
      </c>
      <c r="BK75">
        <f t="shared" si="66"/>
        <v>0</v>
      </c>
      <c r="BL75">
        <f t="shared" si="67"/>
        <v>0</v>
      </c>
      <c r="BM75">
        <f t="shared" si="67"/>
        <v>0</v>
      </c>
      <c r="BN75">
        <f t="shared" si="67"/>
        <v>0</v>
      </c>
      <c r="BO75">
        <f t="shared" si="67"/>
        <v>0</v>
      </c>
      <c r="BP75">
        <f t="shared" si="67"/>
        <v>0</v>
      </c>
      <c r="BQ75">
        <f t="shared" si="67"/>
        <v>0</v>
      </c>
      <c r="BR75">
        <f t="shared" si="67"/>
        <v>0</v>
      </c>
      <c r="BS75">
        <f t="shared" si="67"/>
        <v>0</v>
      </c>
      <c r="BT75">
        <f t="shared" si="67"/>
        <v>0</v>
      </c>
      <c r="BU75">
        <f t="shared" si="67"/>
        <v>0</v>
      </c>
      <c r="BV75">
        <f t="shared" si="68"/>
        <v>0</v>
      </c>
      <c r="BW75">
        <f t="shared" si="68"/>
        <v>0</v>
      </c>
      <c r="BX75">
        <f t="shared" si="68"/>
        <v>0</v>
      </c>
      <c r="BY75">
        <f t="shared" si="68"/>
        <v>0</v>
      </c>
      <c r="BZ75">
        <f t="shared" si="68"/>
        <v>0</v>
      </c>
      <c r="CA75">
        <f t="shared" si="68"/>
        <v>0</v>
      </c>
      <c r="CB75">
        <f t="shared" si="68"/>
        <v>0</v>
      </c>
      <c r="CC75">
        <f t="shared" si="68"/>
        <v>0</v>
      </c>
      <c r="CD75">
        <f t="shared" si="68"/>
        <v>0</v>
      </c>
      <c r="CE75">
        <f t="shared" si="68"/>
        <v>0</v>
      </c>
      <c r="CF75">
        <f t="shared" si="69"/>
        <v>0</v>
      </c>
      <c r="CG75">
        <f t="shared" si="69"/>
        <v>0</v>
      </c>
      <c r="CH75">
        <f t="shared" si="69"/>
        <v>0</v>
      </c>
      <c r="CI75">
        <f t="shared" si="69"/>
        <v>0</v>
      </c>
      <c r="CJ75">
        <f t="shared" si="69"/>
        <v>0</v>
      </c>
      <c r="CK75">
        <f t="shared" si="69"/>
        <v>0</v>
      </c>
      <c r="CL75">
        <f t="shared" si="69"/>
        <v>0</v>
      </c>
      <c r="CM75">
        <f t="shared" si="69"/>
        <v>0</v>
      </c>
      <c r="CN75">
        <f t="shared" si="69"/>
        <v>0</v>
      </c>
      <c r="CO75">
        <f t="shared" si="69"/>
        <v>0</v>
      </c>
      <c r="CP75">
        <f t="shared" si="70"/>
        <v>0</v>
      </c>
      <c r="CQ75">
        <f t="shared" si="70"/>
        <v>0</v>
      </c>
      <c r="CR75">
        <f t="shared" si="70"/>
        <v>0</v>
      </c>
      <c r="CS75">
        <f t="shared" si="70"/>
        <v>0</v>
      </c>
      <c r="CT75">
        <f t="shared" si="70"/>
        <v>0</v>
      </c>
      <c r="CU75">
        <f t="shared" si="70"/>
        <v>0</v>
      </c>
      <c r="CV75">
        <f t="shared" si="70"/>
        <v>0</v>
      </c>
      <c r="CW75">
        <f t="shared" si="70"/>
        <v>0</v>
      </c>
      <c r="CX75">
        <f t="shared" si="70"/>
        <v>0</v>
      </c>
      <c r="CY75">
        <f t="shared" si="70"/>
        <v>0</v>
      </c>
    </row>
    <row r="76" spans="1:103" x14ac:dyDescent="0.25">
      <c r="A76" s="6">
        <v>213.00474324741285</v>
      </c>
      <c r="B76" s="6">
        <f t="shared" si="71"/>
        <v>2.3086070419822521E-2</v>
      </c>
      <c r="D76">
        <f t="shared" si="61"/>
        <v>5.2120776419841844E-3</v>
      </c>
      <c r="E76">
        <f t="shared" si="61"/>
        <v>9.7376813356361211E-3</v>
      </c>
      <c r="F76">
        <f t="shared" si="61"/>
        <v>8.1363114422022161E-3</v>
      </c>
      <c r="G76">
        <f t="shared" si="61"/>
        <v>0</v>
      </c>
      <c r="H76">
        <f t="shared" si="61"/>
        <v>0</v>
      </c>
      <c r="I76">
        <f t="shared" si="61"/>
        <v>0</v>
      </c>
      <c r="J76">
        <f t="shared" si="61"/>
        <v>0</v>
      </c>
      <c r="K76">
        <f t="shared" si="61"/>
        <v>0</v>
      </c>
      <c r="L76">
        <f t="shared" si="61"/>
        <v>0</v>
      </c>
      <c r="M76">
        <f t="shared" si="61"/>
        <v>0</v>
      </c>
      <c r="N76">
        <f t="shared" si="62"/>
        <v>0</v>
      </c>
      <c r="O76">
        <f t="shared" si="62"/>
        <v>0</v>
      </c>
      <c r="P76">
        <f t="shared" si="62"/>
        <v>0</v>
      </c>
      <c r="Q76">
        <f t="shared" si="62"/>
        <v>0</v>
      </c>
      <c r="R76">
        <f t="shared" si="62"/>
        <v>0</v>
      </c>
      <c r="S76">
        <f t="shared" si="62"/>
        <v>0</v>
      </c>
      <c r="T76">
        <f t="shared" si="62"/>
        <v>0</v>
      </c>
      <c r="U76">
        <f t="shared" si="62"/>
        <v>0</v>
      </c>
      <c r="V76">
        <f t="shared" si="62"/>
        <v>0</v>
      </c>
      <c r="W76">
        <f t="shared" si="62"/>
        <v>0</v>
      </c>
      <c r="X76">
        <f t="shared" si="63"/>
        <v>0</v>
      </c>
      <c r="Y76">
        <f t="shared" si="63"/>
        <v>0</v>
      </c>
      <c r="Z76">
        <f t="shared" si="63"/>
        <v>0</v>
      </c>
      <c r="AA76">
        <f t="shared" si="63"/>
        <v>0</v>
      </c>
      <c r="AB76">
        <f t="shared" si="63"/>
        <v>0</v>
      </c>
      <c r="AC76">
        <f t="shared" si="63"/>
        <v>0</v>
      </c>
      <c r="AD76">
        <f t="shared" si="63"/>
        <v>0</v>
      </c>
      <c r="AE76">
        <f t="shared" si="63"/>
        <v>0</v>
      </c>
      <c r="AF76">
        <f t="shared" si="63"/>
        <v>0</v>
      </c>
      <c r="AG76">
        <f t="shared" si="63"/>
        <v>0</v>
      </c>
      <c r="AH76">
        <f t="shared" si="64"/>
        <v>0</v>
      </c>
      <c r="AI76">
        <f t="shared" si="64"/>
        <v>0</v>
      </c>
      <c r="AJ76">
        <f t="shared" si="64"/>
        <v>0</v>
      </c>
      <c r="AK76">
        <f t="shared" si="64"/>
        <v>0</v>
      </c>
      <c r="AL76">
        <f t="shared" si="64"/>
        <v>0</v>
      </c>
      <c r="AM76">
        <f t="shared" si="64"/>
        <v>0</v>
      </c>
      <c r="AN76">
        <f t="shared" si="64"/>
        <v>0</v>
      </c>
      <c r="AO76">
        <f t="shared" si="64"/>
        <v>0</v>
      </c>
      <c r="AP76">
        <f t="shared" si="64"/>
        <v>0</v>
      </c>
      <c r="AQ76">
        <f t="shared" si="64"/>
        <v>0</v>
      </c>
      <c r="AR76">
        <f t="shared" si="65"/>
        <v>0</v>
      </c>
      <c r="AS76">
        <f t="shared" si="65"/>
        <v>0</v>
      </c>
      <c r="AT76">
        <f t="shared" si="65"/>
        <v>0</v>
      </c>
      <c r="AU76">
        <f t="shared" si="65"/>
        <v>0</v>
      </c>
      <c r="AV76">
        <f t="shared" si="65"/>
        <v>0</v>
      </c>
      <c r="AW76">
        <f t="shared" si="65"/>
        <v>0</v>
      </c>
      <c r="AX76">
        <f t="shared" si="65"/>
        <v>0</v>
      </c>
      <c r="AY76">
        <f t="shared" si="65"/>
        <v>0</v>
      </c>
      <c r="AZ76">
        <f t="shared" si="65"/>
        <v>0</v>
      </c>
      <c r="BA76">
        <f t="shared" si="65"/>
        <v>0</v>
      </c>
      <c r="BB76">
        <f t="shared" si="66"/>
        <v>0</v>
      </c>
      <c r="BC76">
        <f t="shared" si="66"/>
        <v>0</v>
      </c>
      <c r="BD76">
        <f t="shared" si="66"/>
        <v>0</v>
      </c>
      <c r="BE76">
        <f t="shared" si="66"/>
        <v>0</v>
      </c>
      <c r="BF76">
        <f t="shared" si="66"/>
        <v>0</v>
      </c>
      <c r="BG76">
        <f t="shared" si="66"/>
        <v>0</v>
      </c>
      <c r="BH76">
        <f t="shared" si="66"/>
        <v>0</v>
      </c>
      <c r="BI76">
        <f t="shared" si="66"/>
        <v>0</v>
      </c>
      <c r="BJ76">
        <f t="shared" si="66"/>
        <v>0</v>
      </c>
      <c r="BK76">
        <f t="shared" si="66"/>
        <v>0</v>
      </c>
      <c r="BL76">
        <f t="shared" si="67"/>
        <v>0</v>
      </c>
      <c r="BM76">
        <f t="shared" si="67"/>
        <v>0</v>
      </c>
      <c r="BN76">
        <f t="shared" si="67"/>
        <v>0</v>
      </c>
      <c r="BO76">
        <f t="shared" si="67"/>
        <v>0</v>
      </c>
      <c r="BP76">
        <f t="shared" si="67"/>
        <v>0</v>
      </c>
      <c r="BQ76">
        <f t="shared" si="67"/>
        <v>0</v>
      </c>
      <c r="BR76">
        <f t="shared" si="67"/>
        <v>0</v>
      </c>
      <c r="BS76">
        <f t="shared" si="67"/>
        <v>0</v>
      </c>
      <c r="BT76">
        <f t="shared" si="67"/>
        <v>0</v>
      </c>
      <c r="BU76">
        <f t="shared" si="67"/>
        <v>0</v>
      </c>
      <c r="BV76">
        <f t="shared" si="68"/>
        <v>0</v>
      </c>
      <c r="BW76">
        <f t="shared" si="68"/>
        <v>0</v>
      </c>
      <c r="BX76">
        <f t="shared" si="68"/>
        <v>0</v>
      </c>
      <c r="BY76">
        <f t="shared" si="68"/>
        <v>0</v>
      </c>
      <c r="BZ76">
        <f t="shared" si="68"/>
        <v>0</v>
      </c>
      <c r="CA76">
        <f t="shared" si="68"/>
        <v>0</v>
      </c>
      <c r="CB76">
        <f t="shared" si="68"/>
        <v>0</v>
      </c>
      <c r="CC76">
        <f t="shared" si="68"/>
        <v>0</v>
      </c>
      <c r="CD76">
        <f t="shared" si="68"/>
        <v>0</v>
      </c>
      <c r="CE76">
        <f t="shared" si="68"/>
        <v>0</v>
      </c>
      <c r="CF76">
        <f t="shared" si="69"/>
        <v>0</v>
      </c>
      <c r="CG76">
        <f t="shared" si="69"/>
        <v>0</v>
      </c>
      <c r="CH76">
        <f t="shared" si="69"/>
        <v>0</v>
      </c>
      <c r="CI76">
        <f t="shared" si="69"/>
        <v>0</v>
      </c>
      <c r="CJ76">
        <f t="shared" si="69"/>
        <v>0</v>
      </c>
      <c r="CK76">
        <f t="shared" si="69"/>
        <v>0</v>
      </c>
      <c r="CL76">
        <f t="shared" si="69"/>
        <v>0</v>
      </c>
      <c r="CM76">
        <f t="shared" si="69"/>
        <v>0</v>
      </c>
      <c r="CN76">
        <f t="shared" si="69"/>
        <v>0</v>
      </c>
      <c r="CO76">
        <f t="shared" si="69"/>
        <v>0</v>
      </c>
      <c r="CP76">
        <f t="shared" si="70"/>
        <v>0</v>
      </c>
      <c r="CQ76">
        <f t="shared" si="70"/>
        <v>0</v>
      </c>
      <c r="CR76">
        <f t="shared" si="70"/>
        <v>0</v>
      </c>
      <c r="CS76">
        <f t="shared" si="70"/>
        <v>0</v>
      </c>
      <c r="CT76">
        <f t="shared" si="70"/>
        <v>0</v>
      </c>
      <c r="CU76">
        <f t="shared" si="70"/>
        <v>0</v>
      </c>
      <c r="CV76">
        <f t="shared" si="70"/>
        <v>0</v>
      </c>
      <c r="CW76">
        <f t="shared" si="70"/>
        <v>0</v>
      </c>
      <c r="CX76">
        <f t="shared" si="70"/>
        <v>0</v>
      </c>
      <c r="CY76">
        <f t="shared" si="70"/>
        <v>0</v>
      </c>
    </row>
    <row r="77" spans="1:103" x14ac:dyDescent="0.25">
      <c r="A77" s="6">
        <v>213.00361681883285</v>
      </c>
      <c r="B77" s="6">
        <f t="shared" si="71"/>
        <v>2.3086070419822521E-2</v>
      </c>
      <c r="D77">
        <f t="shared" ref="D77:M85" si="72">IF(D$4&gt;=$A77,D$5/$B$2*(D$4/$D$4)^$B$1,0)</f>
        <v>5.2120776419841844E-3</v>
      </c>
      <c r="E77">
        <f t="shared" si="72"/>
        <v>9.7376813356361211E-3</v>
      </c>
      <c r="F77">
        <f t="shared" si="72"/>
        <v>8.1363114422022161E-3</v>
      </c>
      <c r="G77">
        <f t="shared" si="72"/>
        <v>0</v>
      </c>
      <c r="H77">
        <f t="shared" si="72"/>
        <v>0</v>
      </c>
      <c r="I77">
        <f t="shared" si="72"/>
        <v>0</v>
      </c>
      <c r="J77">
        <f t="shared" si="72"/>
        <v>0</v>
      </c>
      <c r="K77">
        <f t="shared" si="72"/>
        <v>0</v>
      </c>
      <c r="L77">
        <f t="shared" si="72"/>
        <v>0</v>
      </c>
      <c r="M77">
        <f t="shared" si="72"/>
        <v>0</v>
      </c>
      <c r="N77">
        <f t="shared" ref="N77:W85" si="73">IF(N$4&gt;=$A77,N$5/$B$2*(N$4/$D$4)^$B$1,0)</f>
        <v>0</v>
      </c>
      <c r="O77">
        <f t="shared" si="73"/>
        <v>0</v>
      </c>
      <c r="P77">
        <f t="shared" si="73"/>
        <v>0</v>
      </c>
      <c r="Q77">
        <f t="shared" si="73"/>
        <v>0</v>
      </c>
      <c r="R77">
        <f t="shared" si="73"/>
        <v>0</v>
      </c>
      <c r="S77">
        <f t="shared" si="73"/>
        <v>0</v>
      </c>
      <c r="T77">
        <f t="shared" si="73"/>
        <v>0</v>
      </c>
      <c r="U77">
        <f t="shared" si="73"/>
        <v>0</v>
      </c>
      <c r="V77">
        <f t="shared" si="73"/>
        <v>0</v>
      </c>
      <c r="W77">
        <f t="shared" si="73"/>
        <v>0</v>
      </c>
      <c r="X77">
        <f t="shared" ref="X77:AG85" si="74">IF(X$4&gt;=$A77,X$5/$B$2*(X$4/$D$4)^$B$1,0)</f>
        <v>0</v>
      </c>
      <c r="Y77">
        <f t="shared" si="74"/>
        <v>0</v>
      </c>
      <c r="Z77">
        <f t="shared" si="74"/>
        <v>0</v>
      </c>
      <c r="AA77">
        <f t="shared" si="74"/>
        <v>0</v>
      </c>
      <c r="AB77">
        <f t="shared" si="74"/>
        <v>0</v>
      </c>
      <c r="AC77">
        <f t="shared" si="74"/>
        <v>0</v>
      </c>
      <c r="AD77">
        <f t="shared" si="74"/>
        <v>0</v>
      </c>
      <c r="AE77">
        <f t="shared" si="74"/>
        <v>0</v>
      </c>
      <c r="AF77">
        <f t="shared" si="74"/>
        <v>0</v>
      </c>
      <c r="AG77">
        <f t="shared" si="74"/>
        <v>0</v>
      </c>
      <c r="AH77">
        <f t="shared" ref="AH77:AQ85" si="75">IF(AH$4&gt;=$A77,AH$5/$B$2*(AH$4/$D$4)^$B$1,0)</f>
        <v>0</v>
      </c>
      <c r="AI77">
        <f t="shared" si="75"/>
        <v>0</v>
      </c>
      <c r="AJ77">
        <f t="shared" si="75"/>
        <v>0</v>
      </c>
      <c r="AK77">
        <f t="shared" si="75"/>
        <v>0</v>
      </c>
      <c r="AL77">
        <f t="shared" si="75"/>
        <v>0</v>
      </c>
      <c r="AM77">
        <f t="shared" si="75"/>
        <v>0</v>
      </c>
      <c r="AN77">
        <f t="shared" si="75"/>
        <v>0</v>
      </c>
      <c r="AO77">
        <f t="shared" si="75"/>
        <v>0</v>
      </c>
      <c r="AP77">
        <f t="shared" si="75"/>
        <v>0</v>
      </c>
      <c r="AQ77">
        <f t="shared" si="75"/>
        <v>0</v>
      </c>
      <c r="AR77">
        <f t="shared" ref="AR77:BA85" si="76">IF(AR$4&gt;=$A77,AR$5/$B$2*(AR$4/$D$4)^$B$1,0)</f>
        <v>0</v>
      </c>
      <c r="AS77">
        <f t="shared" si="76"/>
        <v>0</v>
      </c>
      <c r="AT77">
        <f t="shared" si="76"/>
        <v>0</v>
      </c>
      <c r="AU77">
        <f t="shared" si="76"/>
        <v>0</v>
      </c>
      <c r="AV77">
        <f t="shared" si="76"/>
        <v>0</v>
      </c>
      <c r="AW77">
        <f t="shared" si="76"/>
        <v>0</v>
      </c>
      <c r="AX77">
        <f t="shared" si="76"/>
        <v>0</v>
      </c>
      <c r="AY77">
        <f t="shared" si="76"/>
        <v>0</v>
      </c>
      <c r="AZ77">
        <f t="shared" si="76"/>
        <v>0</v>
      </c>
      <c r="BA77">
        <f t="shared" si="76"/>
        <v>0</v>
      </c>
      <c r="BB77">
        <f t="shared" ref="BB77:BK85" si="77">IF(BB$4&gt;=$A77,BB$5/$B$2*(BB$4/$D$4)^$B$1,0)</f>
        <v>0</v>
      </c>
      <c r="BC77">
        <f t="shared" si="77"/>
        <v>0</v>
      </c>
      <c r="BD77">
        <f t="shared" si="77"/>
        <v>0</v>
      </c>
      <c r="BE77">
        <f t="shared" si="77"/>
        <v>0</v>
      </c>
      <c r="BF77">
        <f t="shared" si="77"/>
        <v>0</v>
      </c>
      <c r="BG77">
        <f t="shared" si="77"/>
        <v>0</v>
      </c>
      <c r="BH77">
        <f t="shared" si="77"/>
        <v>0</v>
      </c>
      <c r="BI77">
        <f t="shared" si="77"/>
        <v>0</v>
      </c>
      <c r="BJ77">
        <f t="shared" si="77"/>
        <v>0</v>
      </c>
      <c r="BK77">
        <f t="shared" si="77"/>
        <v>0</v>
      </c>
      <c r="BL77">
        <f t="shared" ref="BL77:BU85" si="78">IF(BL$4&gt;=$A77,BL$5/$B$2*(BL$4/$D$4)^$B$1,0)</f>
        <v>0</v>
      </c>
      <c r="BM77">
        <f t="shared" si="78"/>
        <v>0</v>
      </c>
      <c r="BN77">
        <f t="shared" si="78"/>
        <v>0</v>
      </c>
      <c r="BO77">
        <f t="shared" si="78"/>
        <v>0</v>
      </c>
      <c r="BP77">
        <f t="shared" si="78"/>
        <v>0</v>
      </c>
      <c r="BQ77">
        <f t="shared" si="78"/>
        <v>0</v>
      </c>
      <c r="BR77">
        <f t="shared" si="78"/>
        <v>0</v>
      </c>
      <c r="BS77">
        <f t="shared" si="78"/>
        <v>0</v>
      </c>
      <c r="BT77">
        <f t="shared" si="78"/>
        <v>0</v>
      </c>
      <c r="BU77">
        <f t="shared" si="78"/>
        <v>0</v>
      </c>
      <c r="BV77">
        <f t="shared" ref="BV77:CE85" si="79">IF(BV$4&gt;=$A77,BV$5/$B$2*(BV$4/$D$4)^$B$1,0)</f>
        <v>0</v>
      </c>
      <c r="BW77">
        <f t="shared" si="79"/>
        <v>0</v>
      </c>
      <c r="BX77">
        <f t="shared" si="79"/>
        <v>0</v>
      </c>
      <c r="BY77">
        <f t="shared" si="79"/>
        <v>0</v>
      </c>
      <c r="BZ77">
        <f t="shared" si="79"/>
        <v>0</v>
      </c>
      <c r="CA77">
        <f t="shared" si="79"/>
        <v>0</v>
      </c>
      <c r="CB77">
        <f t="shared" si="79"/>
        <v>0</v>
      </c>
      <c r="CC77">
        <f t="shared" si="79"/>
        <v>0</v>
      </c>
      <c r="CD77">
        <f t="shared" si="79"/>
        <v>0</v>
      </c>
      <c r="CE77">
        <f t="shared" si="79"/>
        <v>0</v>
      </c>
      <c r="CF77">
        <f t="shared" ref="CF77:CO85" si="80">IF(CF$4&gt;=$A77,CF$5/$B$2*(CF$4/$D$4)^$B$1,0)</f>
        <v>0</v>
      </c>
      <c r="CG77">
        <f t="shared" si="80"/>
        <v>0</v>
      </c>
      <c r="CH77">
        <f t="shared" si="80"/>
        <v>0</v>
      </c>
      <c r="CI77">
        <f t="shared" si="80"/>
        <v>0</v>
      </c>
      <c r="CJ77">
        <f t="shared" si="80"/>
        <v>0</v>
      </c>
      <c r="CK77">
        <f t="shared" si="80"/>
        <v>0</v>
      </c>
      <c r="CL77">
        <f t="shared" si="80"/>
        <v>0</v>
      </c>
      <c r="CM77">
        <f t="shared" si="80"/>
        <v>0</v>
      </c>
      <c r="CN77">
        <f t="shared" si="80"/>
        <v>0</v>
      </c>
      <c r="CO77">
        <f t="shared" si="80"/>
        <v>0</v>
      </c>
      <c r="CP77">
        <f t="shared" ref="CP77:CY85" si="81">IF(CP$4&gt;=$A77,CP$5/$B$2*(CP$4/$D$4)^$B$1,0)</f>
        <v>0</v>
      </c>
      <c r="CQ77">
        <f t="shared" si="81"/>
        <v>0</v>
      </c>
      <c r="CR77">
        <f t="shared" si="81"/>
        <v>0</v>
      </c>
      <c r="CS77">
        <f t="shared" si="81"/>
        <v>0</v>
      </c>
      <c r="CT77">
        <f t="shared" si="81"/>
        <v>0</v>
      </c>
      <c r="CU77">
        <f t="shared" si="81"/>
        <v>0</v>
      </c>
      <c r="CV77">
        <f t="shared" si="81"/>
        <v>0</v>
      </c>
      <c r="CW77">
        <f t="shared" si="81"/>
        <v>0</v>
      </c>
      <c r="CX77">
        <f t="shared" si="81"/>
        <v>0</v>
      </c>
      <c r="CY77">
        <f t="shared" si="81"/>
        <v>0</v>
      </c>
    </row>
    <row r="78" spans="1:103" x14ac:dyDescent="0.25">
      <c r="A78" s="6" t="str">
        <v xml:space="preserve"> </v>
      </c>
      <c r="B78" s="6"/>
    </row>
    <row r="79" spans="1:103" x14ac:dyDescent="0.25">
      <c r="A79" s="6">
        <v>213.00474324741285</v>
      </c>
      <c r="B79" s="6">
        <f t="shared" si="71"/>
        <v>2.3086070419822521E-2</v>
      </c>
      <c r="D79">
        <f t="shared" si="72"/>
        <v>5.2120776419841844E-3</v>
      </c>
      <c r="E79">
        <f t="shared" si="72"/>
        <v>9.7376813356361211E-3</v>
      </c>
      <c r="F79">
        <f t="shared" si="72"/>
        <v>8.1363114422022161E-3</v>
      </c>
      <c r="G79">
        <f t="shared" si="72"/>
        <v>0</v>
      </c>
      <c r="H79">
        <f t="shared" si="72"/>
        <v>0</v>
      </c>
      <c r="I79">
        <f t="shared" si="72"/>
        <v>0</v>
      </c>
      <c r="J79">
        <f t="shared" si="72"/>
        <v>0</v>
      </c>
      <c r="K79">
        <f t="shared" si="72"/>
        <v>0</v>
      </c>
      <c r="L79">
        <f t="shared" si="72"/>
        <v>0</v>
      </c>
      <c r="M79">
        <f t="shared" si="72"/>
        <v>0</v>
      </c>
      <c r="N79">
        <f t="shared" si="73"/>
        <v>0</v>
      </c>
      <c r="O79">
        <f t="shared" si="73"/>
        <v>0</v>
      </c>
      <c r="P79">
        <f t="shared" si="73"/>
        <v>0</v>
      </c>
      <c r="Q79">
        <f t="shared" si="73"/>
        <v>0</v>
      </c>
      <c r="R79">
        <f t="shared" si="73"/>
        <v>0</v>
      </c>
      <c r="S79">
        <f t="shared" si="73"/>
        <v>0</v>
      </c>
      <c r="T79">
        <f t="shared" si="73"/>
        <v>0</v>
      </c>
      <c r="U79">
        <f t="shared" si="73"/>
        <v>0</v>
      </c>
      <c r="V79">
        <f t="shared" si="73"/>
        <v>0</v>
      </c>
      <c r="W79">
        <f t="shared" si="73"/>
        <v>0</v>
      </c>
      <c r="X79">
        <f t="shared" si="74"/>
        <v>0</v>
      </c>
      <c r="Y79">
        <f t="shared" si="74"/>
        <v>0</v>
      </c>
      <c r="Z79">
        <f t="shared" si="74"/>
        <v>0</v>
      </c>
      <c r="AA79">
        <f t="shared" si="74"/>
        <v>0</v>
      </c>
      <c r="AB79">
        <f t="shared" si="74"/>
        <v>0</v>
      </c>
      <c r="AC79">
        <f t="shared" si="74"/>
        <v>0</v>
      </c>
      <c r="AD79">
        <f t="shared" si="74"/>
        <v>0</v>
      </c>
      <c r="AE79">
        <f t="shared" si="74"/>
        <v>0</v>
      </c>
      <c r="AF79">
        <f t="shared" si="74"/>
        <v>0</v>
      </c>
      <c r="AG79">
        <f t="shared" si="74"/>
        <v>0</v>
      </c>
      <c r="AH79">
        <f t="shared" si="75"/>
        <v>0</v>
      </c>
      <c r="AI79">
        <f t="shared" si="75"/>
        <v>0</v>
      </c>
      <c r="AJ79">
        <f t="shared" si="75"/>
        <v>0</v>
      </c>
      <c r="AK79">
        <f t="shared" si="75"/>
        <v>0</v>
      </c>
      <c r="AL79">
        <f t="shared" si="75"/>
        <v>0</v>
      </c>
      <c r="AM79">
        <f t="shared" si="75"/>
        <v>0</v>
      </c>
      <c r="AN79">
        <f t="shared" si="75"/>
        <v>0</v>
      </c>
      <c r="AO79">
        <f t="shared" si="75"/>
        <v>0</v>
      </c>
      <c r="AP79">
        <f t="shared" si="75"/>
        <v>0</v>
      </c>
      <c r="AQ79">
        <f t="shared" si="75"/>
        <v>0</v>
      </c>
      <c r="AR79">
        <f t="shared" si="76"/>
        <v>0</v>
      </c>
      <c r="AS79">
        <f t="shared" si="76"/>
        <v>0</v>
      </c>
      <c r="AT79">
        <f t="shared" si="76"/>
        <v>0</v>
      </c>
      <c r="AU79">
        <f t="shared" si="76"/>
        <v>0</v>
      </c>
      <c r="AV79">
        <f t="shared" si="76"/>
        <v>0</v>
      </c>
      <c r="AW79">
        <f t="shared" si="76"/>
        <v>0</v>
      </c>
      <c r="AX79">
        <f t="shared" si="76"/>
        <v>0</v>
      </c>
      <c r="AY79">
        <f t="shared" si="76"/>
        <v>0</v>
      </c>
      <c r="AZ79">
        <f t="shared" si="76"/>
        <v>0</v>
      </c>
      <c r="BA79">
        <f t="shared" si="76"/>
        <v>0</v>
      </c>
      <c r="BB79">
        <f t="shared" si="77"/>
        <v>0</v>
      </c>
      <c r="BC79">
        <f t="shared" si="77"/>
        <v>0</v>
      </c>
      <c r="BD79">
        <f t="shared" si="77"/>
        <v>0</v>
      </c>
      <c r="BE79">
        <f t="shared" si="77"/>
        <v>0</v>
      </c>
      <c r="BF79">
        <f t="shared" si="77"/>
        <v>0</v>
      </c>
      <c r="BG79">
        <f t="shared" si="77"/>
        <v>0</v>
      </c>
      <c r="BH79">
        <f t="shared" si="77"/>
        <v>0</v>
      </c>
      <c r="BI79">
        <f t="shared" si="77"/>
        <v>0</v>
      </c>
      <c r="BJ79">
        <f t="shared" si="77"/>
        <v>0</v>
      </c>
      <c r="BK79">
        <f t="shared" si="77"/>
        <v>0</v>
      </c>
      <c r="BL79">
        <f t="shared" si="78"/>
        <v>0</v>
      </c>
      <c r="BM79">
        <f t="shared" si="78"/>
        <v>0</v>
      </c>
      <c r="BN79">
        <f t="shared" si="78"/>
        <v>0</v>
      </c>
      <c r="BO79">
        <f t="shared" si="78"/>
        <v>0</v>
      </c>
      <c r="BP79">
        <f t="shared" si="78"/>
        <v>0</v>
      </c>
      <c r="BQ79">
        <f t="shared" si="78"/>
        <v>0</v>
      </c>
      <c r="BR79">
        <f t="shared" si="78"/>
        <v>0</v>
      </c>
      <c r="BS79">
        <f t="shared" si="78"/>
        <v>0</v>
      </c>
      <c r="BT79">
        <f t="shared" si="78"/>
        <v>0</v>
      </c>
      <c r="BU79">
        <f t="shared" si="78"/>
        <v>0</v>
      </c>
      <c r="BV79">
        <f t="shared" si="79"/>
        <v>0</v>
      </c>
      <c r="BW79">
        <f t="shared" si="79"/>
        <v>0</v>
      </c>
      <c r="BX79">
        <f t="shared" si="79"/>
        <v>0</v>
      </c>
      <c r="BY79">
        <f t="shared" si="79"/>
        <v>0</v>
      </c>
      <c r="BZ79">
        <f t="shared" si="79"/>
        <v>0</v>
      </c>
      <c r="CA79">
        <f t="shared" si="79"/>
        <v>0</v>
      </c>
      <c r="CB79">
        <f t="shared" si="79"/>
        <v>0</v>
      </c>
      <c r="CC79">
        <f t="shared" si="79"/>
        <v>0</v>
      </c>
      <c r="CD79">
        <f t="shared" si="79"/>
        <v>0</v>
      </c>
      <c r="CE79">
        <f t="shared" si="79"/>
        <v>0</v>
      </c>
      <c r="CF79">
        <f t="shared" si="80"/>
        <v>0</v>
      </c>
      <c r="CG79">
        <f t="shared" si="80"/>
        <v>0</v>
      </c>
      <c r="CH79">
        <f t="shared" si="80"/>
        <v>0</v>
      </c>
      <c r="CI79">
        <f t="shared" si="80"/>
        <v>0</v>
      </c>
      <c r="CJ79">
        <f t="shared" si="80"/>
        <v>0</v>
      </c>
      <c r="CK79">
        <f t="shared" si="80"/>
        <v>0</v>
      </c>
      <c r="CL79">
        <f t="shared" si="80"/>
        <v>0</v>
      </c>
      <c r="CM79">
        <f t="shared" si="80"/>
        <v>0</v>
      </c>
      <c r="CN79">
        <f t="shared" si="80"/>
        <v>0</v>
      </c>
      <c r="CO79">
        <f t="shared" si="80"/>
        <v>0</v>
      </c>
      <c r="CP79">
        <f t="shared" si="81"/>
        <v>0</v>
      </c>
      <c r="CQ79">
        <f t="shared" si="81"/>
        <v>0</v>
      </c>
      <c r="CR79">
        <f t="shared" si="81"/>
        <v>0</v>
      </c>
      <c r="CS79">
        <f t="shared" si="81"/>
        <v>0</v>
      </c>
      <c r="CT79">
        <f t="shared" si="81"/>
        <v>0</v>
      </c>
      <c r="CU79">
        <f t="shared" si="81"/>
        <v>0</v>
      </c>
      <c r="CV79">
        <f t="shared" si="81"/>
        <v>0</v>
      </c>
      <c r="CW79">
        <f t="shared" si="81"/>
        <v>0</v>
      </c>
      <c r="CX79">
        <f t="shared" si="81"/>
        <v>0</v>
      </c>
      <c r="CY79">
        <f t="shared" si="81"/>
        <v>0</v>
      </c>
    </row>
    <row r="80" spans="1:103" x14ac:dyDescent="0.25">
      <c r="A80" s="6">
        <v>213.00418003237823</v>
      </c>
      <c r="B80" s="6">
        <f t="shared" si="71"/>
        <v>2.3086070419822521E-2</v>
      </c>
      <c r="D80">
        <f t="shared" si="72"/>
        <v>5.2120776419841844E-3</v>
      </c>
      <c r="E80">
        <f t="shared" si="72"/>
        <v>9.7376813356361211E-3</v>
      </c>
      <c r="F80">
        <f t="shared" si="72"/>
        <v>8.1363114422022161E-3</v>
      </c>
      <c r="G80">
        <f t="shared" si="72"/>
        <v>0</v>
      </c>
      <c r="H80">
        <f t="shared" si="72"/>
        <v>0</v>
      </c>
      <c r="I80">
        <f t="shared" si="72"/>
        <v>0</v>
      </c>
      <c r="J80">
        <f t="shared" si="72"/>
        <v>0</v>
      </c>
      <c r="K80">
        <f t="shared" si="72"/>
        <v>0</v>
      </c>
      <c r="L80">
        <f t="shared" si="72"/>
        <v>0</v>
      </c>
      <c r="M80">
        <f t="shared" si="72"/>
        <v>0</v>
      </c>
      <c r="N80">
        <f t="shared" si="73"/>
        <v>0</v>
      </c>
      <c r="O80">
        <f t="shared" si="73"/>
        <v>0</v>
      </c>
      <c r="P80">
        <f t="shared" si="73"/>
        <v>0</v>
      </c>
      <c r="Q80">
        <f t="shared" si="73"/>
        <v>0</v>
      </c>
      <c r="R80">
        <f t="shared" si="73"/>
        <v>0</v>
      </c>
      <c r="S80">
        <f t="shared" si="73"/>
        <v>0</v>
      </c>
      <c r="T80">
        <f t="shared" si="73"/>
        <v>0</v>
      </c>
      <c r="U80">
        <f t="shared" si="73"/>
        <v>0</v>
      </c>
      <c r="V80">
        <f t="shared" si="73"/>
        <v>0</v>
      </c>
      <c r="W80">
        <f t="shared" si="73"/>
        <v>0</v>
      </c>
      <c r="X80">
        <f t="shared" si="74"/>
        <v>0</v>
      </c>
      <c r="Y80">
        <f t="shared" si="74"/>
        <v>0</v>
      </c>
      <c r="Z80">
        <f t="shared" si="74"/>
        <v>0</v>
      </c>
      <c r="AA80">
        <f t="shared" si="74"/>
        <v>0</v>
      </c>
      <c r="AB80">
        <f t="shared" si="74"/>
        <v>0</v>
      </c>
      <c r="AC80">
        <f t="shared" si="74"/>
        <v>0</v>
      </c>
      <c r="AD80">
        <f t="shared" si="74"/>
        <v>0</v>
      </c>
      <c r="AE80">
        <f t="shared" si="74"/>
        <v>0</v>
      </c>
      <c r="AF80">
        <f t="shared" si="74"/>
        <v>0</v>
      </c>
      <c r="AG80">
        <f t="shared" si="74"/>
        <v>0</v>
      </c>
      <c r="AH80">
        <f t="shared" si="75"/>
        <v>0</v>
      </c>
      <c r="AI80">
        <f t="shared" si="75"/>
        <v>0</v>
      </c>
      <c r="AJ80">
        <f t="shared" si="75"/>
        <v>0</v>
      </c>
      <c r="AK80">
        <f t="shared" si="75"/>
        <v>0</v>
      </c>
      <c r="AL80">
        <f t="shared" si="75"/>
        <v>0</v>
      </c>
      <c r="AM80">
        <f t="shared" si="75"/>
        <v>0</v>
      </c>
      <c r="AN80">
        <f t="shared" si="75"/>
        <v>0</v>
      </c>
      <c r="AO80">
        <f t="shared" si="75"/>
        <v>0</v>
      </c>
      <c r="AP80">
        <f t="shared" si="75"/>
        <v>0</v>
      </c>
      <c r="AQ80">
        <f t="shared" si="75"/>
        <v>0</v>
      </c>
      <c r="AR80">
        <f t="shared" si="76"/>
        <v>0</v>
      </c>
      <c r="AS80">
        <f t="shared" si="76"/>
        <v>0</v>
      </c>
      <c r="AT80">
        <f t="shared" si="76"/>
        <v>0</v>
      </c>
      <c r="AU80">
        <f t="shared" si="76"/>
        <v>0</v>
      </c>
      <c r="AV80">
        <f t="shared" si="76"/>
        <v>0</v>
      </c>
      <c r="AW80">
        <f t="shared" si="76"/>
        <v>0</v>
      </c>
      <c r="AX80">
        <f t="shared" si="76"/>
        <v>0</v>
      </c>
      <c r="AY80">
        <f t="shared" si="76"/>
        <v>0</v>
      </c>
      <c r="AZ80">
        <f t="shared" si="76"/>
        <v>0</v>
      </c>
      <c r="BA80">
        <f t="shared" si="76"/>
        <v>0</v>
      </c>
      <c r="BB80">
        <f t="shared" si="77"/>
        <v>0</v>
      </c>
      <c r="BC80">
        <f t="shared" si="77"/>
        <v>0</v>
      </c>
      <c r="BD80">
        <f t="shared" si="77"/>
        <v>0</v>
      </c>
      <c r="BE80">
        <f t="shared" si="77"/>
        <v>0</v>
      </c>
      <c r="BF80">
        <f t="shared" si="77"/>
        <v>0</v>
      </c>
      <c r="BG80">
        <f t="shared" si="77"/>
        <v>0</v>
      </c>
      <c r="BH80">
        <f t="shared" si="77"/>
        <v>0</v>
      </c>
      <c r="BI80">
        <f t="shared" si="77"/>
        <v>0</v>
      </c>
      <c r="BJ80">
        <f t="shared" si="77"/>
        <v>0</v>
      </c>
      <c r="BK80">
        <f t="shared" si="77"/>
        <v>0</v>
      </c>
      <c r="BL80">
        <f t="shared" si="78"/>
        <v>0</v>
      </c>
      <c r="BM80">
        <f t="shared" si="78"/>
        <v>0</v>
      </c>
      <c r="BN80">
        <f t="shared" si="78"/>
        <v>0</v>
      </c>
      <c r="BO80">
        <f t="shared" si="78"/>
        <v>0</v>
      </c>
      <c r="BP80">
        <f t="shared" si="78"/>
        <v>0</v>
      </c>
      <c r="BQ80">
        <f t="shared" si="78"/>
        <v>0</v>
      </c>
      <c r="BR80">
        <f t="shared" si="78"/>
        <v>0</v>
      </c>
      <c r="BS80">
        <f t="shared" si="78"/>
        <v>0</v>
      </c>
      <c r="BT80">
        <f t="shared" si="78"/>
        <v>0</v>
      </c>
      <c r="BU80">
        <f t="shared" si="78"/>
        <v>0</v>
      </c>
      <c r="BV80">
        <f t="shared" si="79"/>
        <v>0</v>
      </c>
      <c r="BW80">
        <f t="shared" si="79"/>
        <v>0</v>
      </c>
      <c r="BX80">
        <f t="shared" si="79"/>
        <v>0</v>
      </c>
      <c r="BY80">
        <f t="shared" si="79"/>
        <v>0</v>
      </c>
      <c r="BZ80">
        <f t="shared" si="79"/>
        <v>0</v>
      </c>
      <c r="CA80">
        <f t="shared" si="79"/>
        <v>0</v>
      </c>
      <c r="CB80">
        <f t="shared" si="79"/>
        <v>0</v>
      </c>
      <c r="CC80">
        <f t="shared" si="79"/>
        <v>0</v>
      </c>
      <c r="CD80">
        <f t="shared" si="79"/>
        <v>0</v>
      </c>
      <c r="CE80">
        <f t="shared" si="79"/>
        <v>0</v>
      </c>
      <c r="CF80">
        <f t="shared" si="80"/>
        <v>0</v>
      </c>
      <c r="CG80">
        <f t="shared" si="80"/>
        <v>0</v>
      </c>
      <c r="CH80">
        <f t="shared" si="80"/>
        <v>0</v>
      </c>
      <c r="CI80">
        <f t="shared" si="80"/>
        <v>0</v>
      </c>
      <c r="CJ80">
        <f t="shared" si="80"/>
        <v>0</v>
      </c>
      <c r="CK80">
        <f t="shared" si="80"/>
        <v>0</v>
      </c>
      <c r="CL80">
        <f t="shared" si="80"/>
        <v>0</v>
      </c>
      <c r="CM80">
        <f t="shared" si="80"/>
        <v>0</v>
      </c>
      <c r="CN80">
        <f t="shared" si="80"/>
        <v>0</v>
      </c>
      <c r="CO80">
        <f t="shared" si="80"/>
        <v>0</v>
      </c>
      <c r="CP80">
        <f t="shared" si="81"/>
        <v>0</v>
      </c>
      <c r="CQ80">
        <f t="shared" si="81"/>
        <v>0</v>
      </c>
      <c r="CR80">
        <f t="shared" si="81"/>
        <v>0</v>
      </c>
      <c r="CS80">
        <f t="shared" si="81"/>
        <v>0</v>
      </c>
      <c r="CT80">
        <f t="shared" si="81"/>
        <v>0</v>
      </c>
      <c r="CU80">
        <f t="shared" si="81"/>
        <v>0</v>
      </c>
      <c r="CV80">
        <f t="shared" si="81"/>
        <v>0</v>
      </c>
      <c r="CW80">
        <f t="shared" si="81"/>
        <v>0</v>
      </c>
      <c r="CX80">
        <f t="shared" si="81"/>
        <v>0</v>
      </c>
      <c r="CY80">
        <f t="shared" si="81"/>
        <v>0</v>
      </c>
    </row>
    <row r="81" spans="1:103" x14ac:dyDescent="0.25">
      <c r="A81" s="6">
        <v>213.00361681883285</v>
      </c>
      <c r="B81" s="6">
        <f t="shared" si="71"/>
        <v>2.3086070419822521E-2</v>
      </c>
      <c r="D81">
        <f t="shared" si="72"/>
        <v>5.2120776419841844E-3</v>
      </c>
      <c r="E81">
        <f t="shared" si="72"/>
        <v>9.7376813356361211E-3</v>
      </c>
      <c r="F81">
        <f t="shared" si="72"/>
        <v>8.1363114422022161E-3</v>
      </c>
      <c r="G81">
        <f t="shared" si="72"/>
        <v>0</v>
      </c>
      <c r="H81">
        <f t="shared" si="72"/>
        <v>0</v>
      </c>
      <c r="I81">
        <f t="shared" si="72"/>
        <v>0</v>
      </c>
      <c r="J81">
        <f t="shared" si="72"/>
        <v>0</v>
      </c>
      <c r="K81">
        <f t="shared" si="72"/>
        <v>0</v>
      </c>
      <c r="L81">
        <f t="shared" si="72"/>
        <v>0</v>
      </c>
      <c r="M81">
        <f t="shared" si="72"/>
        <v>0</v>
      </c>
      <c r="N81">
        <f t="shared" si="73"/>
        <v>0</v>
      </c>
      <c r="O81">
        <f t="shared" si="73"/>
        <v>0</v>
      </c>
      <c r="P81">
        <f t="shared" si="73"/>
        <v>0</v>
      </c>
      <c r="Q81">
        <f t="shared" si="73"/>
        <v>0</v>
      </c>
      <c r="R81">
        <f t="shared" si="73"/>
        <v>0</v>
      </c>
      <c r="S81">
        <f t="shared" si="73"/>
        <v>0</v>
      </c>
      <c r="T81">
        <f t="shared" si="73"/>
        <v>0</v>
      </c>
      <c r="U81">
        <f t="shared" si="73"/>
        <v>0</v>
      </c>
      <c r="V81">
        <f t="shared" si="73"/>
        <v>0</v>
      </c>
      <c r="W81">
        <f t="shared" si="73"/>
        <v>0</v>
      </c>
      <c r="X81">
        <f t="shared" si="74"/>
        <v>0</v>
      </c>
      <c r="Y81">
        <f t="shared" si="74"/>
        <v>0</v>
      </c>
      <c r="Z81">
        <f t="shared" si="74"/>
        <v>0</v>
      </c>
      <c r="AA81">
        <f t="shared" si="74"/>
        <v>0</v>
      </c>
      <c r="AB81">
        <f t="shared" si="74"/>
        <v>0</v>
      </c>
      <c r="AC81">
        <f t="shared" si="74"/>
        <v>0</v>
      </c>
      <c r="AD81">
        <f t="shared" si="74"/>
        <v>0</v>
      </c>
      <c r="AE81">
        <f t="shared" si="74"/>
        <v>0</v>
      </c>
      <c r="AF81">
        <f t="shared" si="74"/>
        <v>0</v>
      </c>
      <c r="AG81">
        <f t="shared" si="74"/>
        <v>0</v>
      </c>
      <c r="AH81">
        <f t="shared" si="75"/>
        <v>0</v>
      </c>
      <c r="AI81">
        <f t="shared" si="75"/>
        <v>0</v>
      </c>
      <c r="AJ81">
        <f t="shared" si="75"/>
        <v>0</v>
      </c>
      <c r="AK81">
        <f t="shared" si="75"/>
        <v>0</v>
      </c>
      <c r="AL81">
        <f t="shared" si="75"/>
        <v>0</v>
      </c>
      <c r="AM81">
        <f t="shared" si="75"/>
        <v>0</v>
      </c>
      <c r="AN81">
        <f t="shared" si="75"/>
        <v>0</v>
      </c>
      <c r="AO81">
        <f t="shared" si="75"/>
        <v>0</v>
      </c>
      <c r="AP81">
        <f t="shared" si="75"/>
        <v>0</v>
      </c>
      <c r="AQ81">
        <f t="shared" si="75"/>
        <v>0</v>
      </c>
      <c r="AR81">
        <f t="shared" si="76"/>
        <v>0</v>
      </c>
      <c r="AS81">
        <f t="shared" si="76"/>
        <v>0</v>
      </c>
      <c r="AT81">
        <f t="shared" si="76"/>
        <v>0</v>
      </c>
      <c r="AU81">
        <f t="shared" si="76"/>
        <v>0</v>
      </c>
      <c r="AV81">
        <f t="shared" si="76"/>
        <v>0</v>
      </c>
      <c r="AW81">
        <f t="shared" si="76"/>
        <v>0</v>
      </c>
      <c r="AX81">
        <f t="shared" si="76"/>
        <v>0</v>
      </c>
      <c r="AY81">
        <f t="shared" si="76"/>
        <v>0</v>
      </c>
      <c r="AZ81">
        <f t="shared" si="76"/>
        <v>0</v>
      </c>
      <c r="BA81">
        <f t="shared" si="76"/>
        <v>0</v>
      </c>
      <c r="BB81">
        <f t="shared" si="77"/>
        <v>0</v>
      </c>
      <c r="BC81">
        <f t="shared" si="77"/>
        <v>0</v>
      </c>
      <c r="BD81">
        <f t="shared" si="77"/>
        <v>0</v>
      </c>
      <c r="BE81">
        <f t="shared" si="77"/>
        <v>0</v>
      </c>
      <c r="BF81">
        <f t="shared" si="77"/>
        <v>0</v>
      </c>
      <c r="BG81">
        <f t="shared" si="77"/>
        <v>0</v>
      </c>
      <c r="BH81">
        <f t="shared" si="77"/>
        <v>0</v>
      </c>
      <c r="BI81">
        <f t="shared" si="77"/>
        <v>0</v>
      </c>
      <c r="BJ81">
        <f t="shared" si="77"/>
        <v>0</v>
      </c>
      <c r="BK81">
        <f t="shared" si="77"/>
        <v>0</v>
      </c>
      <c r="BL81">
        <f t="shared" si="78"/>
        <v>0</v>
      </c>
      <c r="BM81">
        <f t="shared" si="78"/>
        <v>0</v>
      </c>
      <c r="BN81">
        <f t="shared" si="78"/>
        <v>0</v>
      </c>
      <c r="BO81">
        <f t="shared" si="78"/>
        <v>0</v>
      </c>
      <c r="BP81">
        <f t="shared" si="78"/>
        <v>0</v>
      </c>
      <c r="BQ81">
        <f t="shared" si="78"/>
        <v>0</v>
      </c>
      <c r="BR81">
        <f t="shared" si="78"/>
        <v>0</v>
      </c>
      <c r="BS81">
        <f t="shared" si="78"/>
        <v>0</v>
      </c>
      <c r="BT81">
        <f t="shared" si="78"/>
        <v>0</v>
      </c>
      <c r="BU81">
        <f t="shared" si="78"/>
        <v>0</v>
      </c>
      <c r="BV81">
        <f t="shared" si="79"/>
        <v>0</v>
      </c>
      <c r="BW81">
        <f t="shared" si="79"/>
        <v>0</v>
      </c>
      <c r="BX81">
        <f t="shared" si="79"/>
        <v>0</v>
      </c>
      <c r="BY81">
        <f t="shared" si="79"/>
        <v>0</v>
      </c>
      <c r="BZ81">
        <f t="shared" si="79"/>
        <v>0</v>
      </c>
      <c r="CA81">
        <f t="shared" si="79"/>
        <v>0</v>
      </c>
      <c r="CB81">
        <f t="shared" si="79"/>
        <v>0</v>
      </c>
      <c r="CC81">
        <f t="shared" si="79"/>
        <v>0</v>
      </c>
      <c r="CD81">
        <f t="shared" si="79"/>
        <v>0</v>
      </c>
      <c r="CE81">
        <f t="shared" si="79"/>
        <v>0</v>
      </c>
      <c r="CF81">
        <f t="shared" si="80"/>
        <v>0</v>
      </c>
      <c r="CG81">
        <f t="shared" si="80"/>
        <v>0</v>
      </c>
      <c r="CH81">
        <f t="shared" si="80"/>
        <v>0</v>
      </c>
      <c r="CI81">
        <f t="shared" si="80"/>
        <v>0</v>
      </c>
      <c r="CJ81">
        <f t="shared" si="80"/>
        <v>0</v>
      </c>
      <c r="CK81">
        <f t="shared" si="80"/>
        <v>0</v>
      </c>
      <c r="CL81">
        <f t="shared" si="80"/>
        <v>0</v>
      </c>
      <c r="CM81">
        <f t="shared" si="80"/>
        <v>0</v>
      </c>
      <c r="CN81">
        <f t="shared" si="80"/>
        <v>0</v>
      </c>
      <c r="CO81">
        <f t="shared" si="80"/>
        <v>0</v>
      </c>
      <c r="CP81">
        <f t="shared" si="81"/>
        <v>0</v>
      </c>
      <c r="CQ81">
        <f t="shared" si="81"/>
        <v>0</v>
      </c>
      <c r="CR81">
        <f t="shared" si="81"/>
        <v>0</v>
      </c>
      <c r="CS81">
        <f t="shared" si="81"/>
        <v>0</v>
      </c>
      <c r="CT81">
        <f t="shared" si="81"/>
        <v>0</v>
      </c>
      <c r="CU81">
        <f t="shared" si="81"/>
        <v>0</v>
      </c>
      <c r="CV81">
        <f t="shared" si="81"/>
        <v>0</v>
      </c>
      <c r="CW81">
        <f t="shared" si="81"/>
        <v>0</v>
      </c>
      <c r="CX81">
        <f t="shared" si="81"/>
        <v>0</v>
      </c>
      <c r="CY81">
        <f t="shared" si="81"/>
        <v>0</v>
      </c>
    </row>
    <row r="82" spans="1:103" x14ac:dyDescent="0.25">
      <c r="A82" s="6" t="str">
        <v xml:space="preserve"> </v>
      </c>
      <c r="B82" s="6"/>
    </row>
    <row r="83" spans="1:103" x14ac:dyDescent="0.25">
      <c r="A83" s="6">
        <v>213.00418003237823</v>
      </c>
      <c r="B83" s="6">
        <f t="shared" si="71"/>
        <v>2.3086070419822521E-2</v>
      </c>
      <c r="D83">
        <f t="shared" si="72"/>
        <v>5.2120776419841844E-3</v>
      </c>
      <c r="E83">
        <f t="shared" si="72"/>
        <v>9.7376813356361211E-3</v>
      </c>
      <c r="F83">
        <f t="shared" si="72"/>
        <v>8.1363114422022161E-3</v>
      </c>
      <c r="G83">
        <f t="shared" si="72"/>
        <v>0</v>
      </c>
      <c r="H83">
        <f t="shared" si="72"/>
        <v>0</v>
      </c>
      <c r="I83">
        <f t="shared" si="72"/>
        <v>0</v>
      </c>
      <c r="J83">
        <f t="shared" si="72"/>
        <v>0</v>
      </c>
      <c r="K83">
        <f t="shared" si="72"/>
        <v>0</v>
      </c>
      <c r="L83">
        <f t="shared" si="72"/>
        <v>0</v>
      </c>
      <c r="M83">
        <f t="shared" si="72"/>
        <v>0</v>
      </c>
      <c r="N83">
        <f t="shared" si="73"/>
        <v>0</v>
      </c>
      <c r="O83">
        <f t="shared" si="73"/>
        <v>0</v>
      </c>
      <c r="P83">
        <f t="shared" si="73"/>
        <v>0</v>
      </c>
      <c r="Q83">
        <f t="shared" si="73"/>
        <v>0</v>
      </c>
      <c r="R83">
        <f t="shared" si="73"/>
        <v>0</v>
      </c>
      <c r="S83">
        <f t="shared" si="73"/>
        <v>0</v>
      </c>
      <c r="T83">
        <f t="shared" si="73"/>
        <v>0</v>
      </c>
      <c r="U83">
        <f t="shared" si="73"/>
        <v>0</v>
      </c>
      <c r="V83">
        <f t="shared" si="73"/>
        <v>0</v>
      </c>
      <c r="W83">
        <f t="shared" si="73"/>
        <v>0</v>
      </c>
      <c r="X83">
        <f t="shared" si="74"/>
        <v>0</v>
      </c>
      <c r="Y83">
        <f t="shared" si="74"/>
        <v>0</v>
      </c>
      <c r="Z83">
        <f t="shared" si="74"/>
        <v>0</v>
      </c>
      <c r="AA83">
        <f t="shared" si="74"/>
        <v>0</v>
      </c>
      <c r="AB83">
        <f t="shared" si="74"/>
        <v>0</v>
      </c>
      <c r="AC83">
        <f t="shared" si="74"/>
        <v>0</v>
      </c>
      <c r="AD83">
        <f t="shared" si="74"/>
        <v>0</v>
      </c>
      <c r="AE83">
        <f t="shared" si="74"/>
        <v>0</v>
      </c>
      <c r="AF83">
        <f t="shared" si="74"/>
        <v>0</v>
      </c>
      <c r="AG83">
        <f t="shared" si="74"/>
        <v>0</v>
      </c>
      <c r="AH83">
        <f t="shared" si="75"/>
        <v>0</v>
      </c>
      <c r="AI83">
        <f t="shared" si="75"/>
        <v>0</v>
      </c>
      <c r="AJ83">
        <f t="shared" si="75"/>
        <v>0</v>
      </c>
      <c r="AK83">
        <f t="shared" si="75"/>
        <v>0</v>
      </c>
      <c r="AL83">
        <f t="shared" si="75"/>
        <v>0</v>
      </c>
      <c r="AM83">
        <f t="shared" si="75"/>
        <v>0</v>
      </c>
      <c r="AN83">
        <f t="shared" si="75"/>
        <v>0</v>
      </c>
      <c r="AO83">
        <f t="shared" si="75"/>
        <v>0</v>
      </c>
      <c r="AP83">
        <f t="shared" si="75"/>
        <v>0</v>
      </c>
      <c r="AQ83">
        <f t="shared" si="75"/>
        <v>0</v>
      </c>
      <c r="AR83">
        <f t="shared" si="76"/>
        <v>0</v>
      </c>
      <c r="AS83">
        <f t="shared" si="76"/>
        <v>0</v>
      </c>
      <c r="AT83">
        <f t="shared" si="76"/>
        <v>0</v>
      </c>
      <c r="AU83">
        <f t="shared" si="76"/>
        <v>0</v>
      </c>
      <c r="AV83">
        <f t="shared" si="76"/>
        <v>0</v>
      </c>
      <c r="AW83">
        <f t="shared" si="76"/>
        <v>0</v>
      </c>
      <c r="AX83">
        <f t="shared" si="76"/>
        <v>0</v>
      </c>
      <c r="AY83">
        <f t="shared" si="76"/>
        <v>0</v>
      </c>
      <c r="AZ83">
        <f t="shared" si="76"/>
        <v>0</v>
      </c>
      <c r="BA83">
        <f t="shared" si="76"/>
        <v>0</v>
      </c>
      <c r="BB83">
        <f t="shared" si="77"/>
        <v>0</v>
      </c>
      <c r="BC83">
        <f t="shared" si="77"/>
        <v>0</v>
      </c>
      <c r="BD83">
        <f t="shared" si="77"/>
        <v>0</v>
      </c>
      <c r="BE83">
        <f t="shared" si="77"/>
        <v>0</v>
      </c>
      <c r="BF83">
        <f t="shared" si="77"/>
        <v>0</v>
      </c>
      <c r="BG83">
        <f t="shared" si="77"/>
        <v>0</v>
      </c>
      <c r="BH83">
        <f t="shared" si="77"/>
        <v>0</v>
      </c>
      <c r="BI83">
        <f t="shared" si="77"/>
        <v>0</v>
      </c>
      <c r="BJ83">
        <f t="shared" si="77"/>
        <v>0</v>
      </c>
      <c r="BK83">
        <f t="shared" si="77"/>
        <v>0</v>
      </c>
      <c r="BL83">
        <f t="shared" si="78"/>
        <v>0</v>
      </c>
      <c r="BM83">
        <f t="shared" si="78"/>
        <v>0</v>
      </c>
      <c r="BN83">
        <f t="shared" si="78"/>
        <v>0</v>
      </c>
      <c r="BO83">
        <f t="shared" si="78"/>
        <v>0</v>
      </c>
      <c r="BP83">
        <f t="shared" si="78"/>
        <v>0</v>
      </c>
      <c r="BQ83">
        <f t="shared" si="78"/>
        <v>0</v>
      </c>
      <c r="BR83">
        <f t="shared" si="78"/>
        <v>0</v>
      </c>
      <c r="BS83">
        <f t="shared" si="78"/>
        <v>0</v>
      </c>
      <c r="BT83">
        <f t="shared" si="78"/>
        <v>0</v>
      </c>
      <c r="BU83">
        <f t="shared" si="78"/>
        <v>0</v>
      </c>
      <c r="BV83">
        <f t="shared" si="79"/>
        <v>0</v>
      </c>
      <c r="BW83">
        <f t="shared" si="79"/>
        <v>0</v>
      </c>
      <c r="BX83">
        <f t="shared" si="79"/>
        <v>0</v>
      </c>
      <c r="BY83">
        <f t="shared" si="79"/>
        <v>0</v>
      </c>
      <c r="BZ83">
        <f t="shared" si="79"/>
        <v>0</v>
      </c>
      <c r="CA83">
        <f t="shared" si="79"/>
        <v>0</v>
      </c>
      <c r="CB83">
        <f t="shared" si="79"/>
        <v>0</v>
      </c>
      <c r="CC83">
        <f t="shared" si="79"/>
        <v>0</v>
      </c>
      <c r="CD83">
        <f t="shared" si="79"/>
        <v>0</v>
      </c>
      <c r="CE83">
        <f t="shared" si="79"/>
        <v>0</v>
      </c>
      <c r="CF83">
        <f t="shared" si="80"/>
        <v>0</v>
      </c>
      <c r="CG83">
        <f t="shared" si="80"/>
        <v>0</v>
      </c>
      <c r="CH83">
        <f t="shared" si="80"/>
        <v>0</v>
      </c>
      <c r="CI83">
        <f t="shared" si="80"/>
        <v>0</v>
      </c>
      <c r="CJ83">
        <f t="shared" si="80"/>
        <v>0</v>
      </c>
      <c r="CK83">
        <f t="shared" si="80"/>
        <v>0</v>
      </c>
      <c r="CL83">
        <f t="shared" si="80"/>
        <v>0</v>
      </c>
      <c r="CM83">
        <f t="shared" si="80"/>
        <v>0</v>
      </c>
      <c r="CN83">
        <f t="shared" si="80"/>
        <v>0</v>
      </c>
      <c r="CO83">
        <f t="shared" si="80"/>
        <v>0</v>
      </c>
      <c r="CP83">
        <f t="shared" si="81"/>
        <v>0</v>
      </c>
      <c r="CQ83">
        <f t="shared" si="81"/>
        <v>0</v>
      </c>
      <c r="CR83">
        <f t="shared" si="81"/>
        <v>0</v>
      </c>
      <c r="CS83">
        <f t="shared" si="81"/>
        <v>0</v>
      </c>
      <c r="CT83">
        <f t="shared" si="81"/>
        <v>0</v>
      </c>
      <c r="CU83">
        <f t="shared" si="81"/>
        <v>0</v>
      </c>
      <c r="CV83">
        <f t="shared" si="81"/>
        <v>0</v>
      </c>
      <c r="CW83">
        <f t="shared" si="81"/>
        <v>0</v>
      </c>
      <c r="CX83">
        <f t="shared" si="81"/>
        <v>0</v>
      </c>
      <c r="CY83">
        <f t="shared" si="81"/>
        <v>0</v>
      </c>
    </row>
    <row r="84" spans="1:103" x14ac:dyDescent="0.25">
      <c r="A84" s="6">
        <v>213.00389842541935</v>
      </c>
      <c r="B84" s="6">
        <f t="shared" si="71"/>
        <v>2.3086070419822521E-2</v>
      </c>
      <c r="D84">
        <f t="shared" si="72"/>
        <v>5.2120776419841844E-3</v>
      </c>
      <c r="E84">
        <f t="shared" si="72"/>
        <v>9.7376813356361211E-3</v>
      </c>
      <c r="F84">
        <f t="shared" si="72"/>
        <v>8.1363114422022161E-3</v>
      </c>
      <c r="G84">
        <f t="shared" si="72"/>
        <v>0</v>
      </c>
      <c r="H84">
        <f t="shared" si="72"/>
        <v>0</v>
      </c>
      <c r="I84">
        <f t="shared" si="72"/>
        <v>0</v>
      </c>
      <c r="J84">
        <f t="shared" si="72"/>
        <v>0</v>
      </c>
      <c r="K84">
        <f t="shared" si="72"/>
        <v>0</v>
      </c>
      <c r="L84">
        <f t="shared" si="72"/>
        <v>0</v>
      </c>
      <c r="M84">
        <f t="shared" si="72"/>
        <v>0</v>
      </c>
      <c r="N84">
        <f t="shared" si="73"/>
        <v>0</v>
      </c>
      <c r="O84">
        <f t="shared" si="73"/>
        <v>0</v>
      </c>
      <c r="P84">
        <f t="shared" si="73"/>
        <v>0</v>
      </c>
      <c r="Q84">
        <f t="shared" si="73"/>
        <v>0</v>
      </c>
      <c r="R84">
        <f t="shared" si="73"/>
        <v>0</v>
      </c>
      <c r="S84">
        <f t="shared" si="73"/>
        <v>0</v>
      </c>
      <c r="T84">
        <f t="shared" si="73"/>
        <v>0</v>
      </c>
      <c r="U84">
        <f t="shared" si="73"/>
        <v>0</v>
      </c>
      <c r="V84">
        <f t="shared" si="73"/>
        <v>0</v>
      </c>
      <c r="W84">
        <f t="shared" si="73"/>
        <v>0</v>
      </c>
      <c r="X84">
        <f t="shared" si="74"/>
        <v>0</v>
      </c>
      <c r="Y84">
        <f t="shared" si="74"/>
        <v>0</v>
      </c>
      <c r="Z84">
        <f t="shared" si="74"/>
        <v>0</v>
      </c>
      <c r="AA84">
        <f t="shared" si="74"/>
        <v>0</v>
      </c>
      <c r="AB84">
        <f t="shared" si="74"/>
        <v>0</v>
      </c>
      <c r="AC84">
        <f t="shared" si="74"/>
        <v>0</v>
      </c>
      <c r="AD84">
        <f t="shared" si="74"/>
        <v>0</v>
      </c>
      <c r="AE84">
        <f t="shared" si="74"/>
        <v>0</v>
      </c>
      <c r="AF84">
        <f t="shared" si="74"/>
        <v>0</v>
      </c>
      <c r="AG84">
        <f t="shared" si="74"/>
        <v>0</v>
      </c>
      <c r="AH84">
        <f t="shared" si="75"/>
        <v>0</v>
      </c>
      <c r="AI84">
        <f t="shared" si="75"/>
        <v>0</v>
      </c>
      <c r="AJ84">
        <f t="shared" si="75"/>
        <v>0</v>
      </c>
      <c r="AK84">
        <f t="shared" si="75"/>
        <v>0</v>
      </c>
      <c r="AL84">
        <f t="shared" si="75"/>
        <v>0</v>
      </c>
      <c r="AM84">
        <f t="shared" si="75"/>
        <v>0</v>
      </c>
      <c r="AN84">
        <f t="shared" si="75"/>
        <v>0</v>
      </c>
      <c r="AO84">
        <f t="shared" si="75"/>
        <v>0</v>
      </c>
      <c r="AP84">
        <f t="shared" si="75"/>
        <v>0</v>
      </c>
      <c r="AQ84">
        <f t="shared" si="75"/>
        <v>0</v>
      </c>
      <c r="AR84">
        <f t="shared" si="76"/>
        <v>0</v>
      </c>
      <c r="AS84">
        <f t="shared" si="76"/>
        <v>0</v>
      </c>
      <c r="AT84">
        <f t="shared" si="76"/>
        <v>0</v>
      </c>
      <c r="AU84">
        <f t="shared" si="76"/>
        <v>0</v>
      </c>
      <c r="AV84">
        <f t="shared" si="76"/>
        <v>0</v>
      </c>
      <c r="AW84">
        <f t="shared" si="76"/>
        <v>0</v>
      </c>
      <c r="AX84">
        <f t="shared" si="76"/>
        <v>0</v>
      </c>
      <c r="AY84">
        <f t="shared" si="76"/>
        <v>0</v>
      </c>
      <c r="AZ84">
        <f t="shared" si="76"/>
        <v>0</v>
      </c>
      <c r="BA84">
        <f t="shared" si="76"/>
        <v>0</v>
      </c>
      <c r="BB84">
        <f t="shared" si="77"/>
        <v>0</v>
      </c>
      <c r="BC84">
        <f t="shared" si="77"/>
        <v>0</v>
      </c>
      <c r="BD84">
        <f t="shared" si="77"/>
        <v>0</v>
      </c>
      <c r="BE84">
        <f t="shared" si="77"/>
        <v>0</v>
      </c>
      <c r="BF84">
        <f t="shared" si="77"/>
        <v>0</v>
      </c>
      <c r="BG84">
        <f t="shared" si="77"/>
        <v>0</v>
      </c>
      <c r="BH84">
        <f t="shared" si="77"/>
        <v>0</v>
      </c>
      <c r="BI84">
        <f t="shared" si="77"/>
        <v>0</v>
      </c>
      <c r="BJ84">
        <f t="shared" si="77"/>
        <v>0</v>
      </c>
      <c r="BK84">
        <f t="shared" si="77"/>
        <v>0</v>
      </c>
      <c r="BL84">
        <f t="shared" si="78"/>
        <v>0</v>
      </c>
      <c r="BM84">
        <f t="shared" si="78"/>
        <v>0</v>
      </c>
      <c r="BN84">
        <f t="shared" si="78"/>
        <v>0</v>
      </c>
      <c r="BO84">
        <f t="shared" si="78"/>
        <v>0</v>
      </c>
      <c r="BP84">
        <f t="shared" si="78"/>
        <v>0</v>
      </c>
      <c r="BQ84">
        <f t="shared" si="78"/>
        <v>0</v>
      </c>
      <c r="BR84">
        <f t="shared" si="78"/>
        <v>0</v>
      </c>
      <c r="BS84">
        <f t="shared" si="78"/>
        <v>0</v>
      </c>
      <c r="BT84">
        <f t="shared" si="78"/>
        <v>0</v>
      </c>
      <c r="BU84">
        <f t="shared" si="78"/>
        <v>0</v>
      </c>
      <c r="BV84">
        <f t="shared" si="79"/>
        <v>0</v>
      </c>
      <c r="BW84">
        <f t="shared" si="79"/>
        <v>0</v>
      </c>
      <c r="BX84">
        <f t="shared" si="79"/>
        <v>0</v>
      </c>
      <c r="BY84">
        <f t="shared" si="79"/>
        <v>0</v>
      </c>
      <c r="BZ84">
        <f t="shared" si="79"/>
        <v>0</v>
      </c>
      <c r="CA84">
        <f t="shared" si="79"/>
        <v>0</v>
      </c>
      <c r="CB84">
        <f t="shared" si="79"/>
        <v>0</v>
      </c>
      <c r="CC84">
        <f t="shared" si="79"/>
        <v>0</v>
      </c>
      <c r="CD84">
        <f t="shared" si="79"/>
        <v>0</v>
      </c>
      <c r="CE84">
        <f t="shared" si="79"/>
        <v>0</v>
      </c>
      <c r="CF84">
        <f t="shared" si="80"/>
        <v>0</v>
      </c>
      <c r="CG84">
        <f t="shared" si="80"/>
        <v>0</v>
      </c>
      <c r="CH84">
        <f t="shared" si="80"/>
        <v>0</v>
      </c>
      <c r="CI84">
        <f t="shared" si="80"/>
        <v>0</v>
      </c>
      <c r="CJ84">
        <f t="shared" si="80"/>
        <v>0</v>
      </c>
      <c r="CK84">
        <f t="shared" si="80"/>
        <v>0</v>
      </c>
      <c r="CL84">
        <f t="shared" si="80"/>
        <v>0</v>
      </c>
      <c r="CM84">
        <f t="shared" si="80"/>
        <v>0</v>
      </c>
      <c r="CN84">
        <f t="shared" si="80"/>
        <v>0</v>
      </c>
      <c r="CO84">
        <f t="shared" si="80"/>
        <v>0</v>
      </c>
      <c r="CP84">
        <f t="shared" si="81"/>
        <v>0</v>
      </c>
      <c r="CQ84">
        <f t="shared" si="81"/>
        <v>0</v>
      </c>
      <c r="CR84">
        <f t="shared" si="81"/>
        <v>0</v>
      </c>
      <c r="CS84">
        <f t="shared" si="81"/>
        <v>0</v>
      </c>
      <c r="CT84">
        <f t="shared" si="81"/>
        <v>0</v>
      </c>
      <c r="CU84">
        <f t="shared" si="81"/>
        <v>0</v>
      </c>
      <c r="CV84">
        <f t="shared" si="81"/>
        <v>0</v>
      </c>
      <c r="CW84">
        <f t="shared" si="81"/>
        <v>0</v>
      </c>
      <c r="CX84">
        <f t="shared" si="81"/>
        <v>0</v>
      </c>
      <c r="CY84">
        <f t="shared" si="81"/>
        <v>0</v>
      </c>
    </row>
    <row r="85" spans="1:103" x14ac:dyDescent="0.25">
      <c r="A85" s="6">
        <v>213.00361681883285</v>
      </c>
      <c r="B85" s="6">
        <f t="shared" si="71"/>
        <v>2.3086070419822521E-2</v>
      </c>
      <c r="D85">
        <f t="shared" si="72"/>
        <v>5.2120776419841844E-3</v>
      </c>
      <c r="E85">
        <f t="shared" si="72"/>
        <v>9.7376813356361211E-3</v>
      </c>
      <c r="F85">
        <f t="shared" si="72"/>
        <v>8.1363114422022161E-3</v>
      </c>
      <c r="G85">
        <f t="shared" si="72"/>
        <v>0</v>
      </c>
      <c r="H85">
        <f t="shared" si="72"/>
        <v>0</v>
      </c>
      <c r="I85">
        <f t="shared" si="72"/>
        <v>0</v>
      </c>
      <c r="J85">
        <f t="shared" si="72"/>
        <v>0</v>
      </c>
      <c r="K85">
        <f t="shared" si="72"/>
        <v>0</v>
      </c>
      <c r="L85">
        <f t="shared" si="72"/>
        <v>0</v>
      </c>
      <c r="M85">
        <f t="shared" si="72"/>
        <v>0</v>
      </c>
      <c r="N85">
        <f t="shared" si="73"/>
        <v>0</v>
      </c>
      <c r="O85">
        <f t="shared" si="73"/>
        <v>0</v>
      </c>
      <c r="P85">
        <f t="shared" si="73"/>
        <v>0</v>
      </c>
      <c r="Q85">
        <f t="shared" si="73"/>
        <v>0</v>
      </c>
      <c r="R85">
        <f t="shared" si="73"/>
        <v>0</v>
      </c>
      <c r="S85">
        <f t="shared" si="73"/>
        <v>0</v>
      </c>
      <c r="T85">
        <f t="shared" si="73"/>
        <v>0</v>
      </c>
      <c r="U85">
        <f t="shared" si="73"/>
        <v>0</v>
      </c>
      <c r="V85">
        <f t="shared" si="73"/>
        <v>0</v>
      </c>
      <c r="W85">
        <f t="shared" si="73"/>
        <v>0</v>
      </c>
      <c r="X85">
        <f t="shared" si="74"/>
        <v>0</v>
      </c>
      <c r="Y85">
        <f t="shared" si="74"/>
        <v>0</v>
      </c>
      <c r="Z85">
        <f t="shared" si="74"/>
        <v>0</v>
      </c>
      <c r="AA85">
        <f t="shared" si="74"/>
        <v>0</v>
      </c>
      <c r="AB85">
        <f t="shared" si="74"/>
        <v>0</v>
      </c>
      <c r="AC85">
        <f t="shared" si="74"/>
        <v>0</v>
      </c>
      <c r="AD85">
        <f t="shared" si="74"/>
        <v>0</v>
      </c>
      <c r="AE85">
        <f t="shared" si="74"/>
        <v>0</v>
      </c>
      <c r="AF85">
        <f t="shared" si="74"/>
        <v>0</v>
      </c>
      <c r="AG85">
        <f t="shared" si="74"/>
        <v>0</v>
      </c>
      <c r="AH85">
        <f t="shared" si="75"/>
        <v>0</v>
      </c>
      <c r="AI85">
        <f t="shared" si="75"/>
        <v>0</v>
      </c>
      <c r="AJ85">
        <f t="shared" si="75"/>
        <v>0</v>
      </c>
      <c r="AK85">
        <f t="shared" si="75"/>
        <v>0</v>
      </c>
      <c r="AL85">
        <f t="shared" si="75"/>
        <v>0</v>
      </c>
      <c r="AM85">
        <f t="shared" si="75"/>
        <v>0</v>
      </c>
      <c r="AN85">
        <f t="shared" si="75"/>
        <v>0</v>
      </c>
      <c r="AO85">
        <f t="shared" si="75"/>
        <v>0</v>
      </c>
      <c r="AP85">
        <f t="shared" si="75"/>
        <v>0</v>
      </c>
      <c r="AQ85">
        <f t="shared" si="75"/>
        <v>0</v>
      </c>
      <c r="AR85">
        <f t="shared" si="76"/>
        <v>0</v>
      </c>
      <c r="AS85">
        <f t="shared" si="76"/>
        <v>0</v>
      </c>
      <c r="AT85">
        <f t="shared" si="76"/>
        <v>0</v>
      </c>
      <c r="AU85">
        <f t="shared" si="76"/>
        <v>0</v>
      </c>
      <c r="AV85">
        <f t="shared" si="76"/>
        <v>0</v>
      </c>
      <c r="AW85">
        <f t="shared" si="76"/>
        <v>0</v>
      </c>
      <c r="AX85">
        <f t="shared" si="76"/>
        <v>0</v>
      </c>
      <c r="AY85">
        <f t="shared" si="76"/>
        <v>0</v>
      </c>
      <c r="AZ85">
        <f t="shared" si="76"/>
        <v>0</v>
      </c>
      <c r="BA85">
        <f t="shared" si="76"/>
        <v>0</v>
      </c>
      <c r="BB85">
        <f t="shared" si="77"/>
        <v>0</v>
      </c>
      <c r="BC85">
        <f t="shared" si="77"/>
        <v>0</v>
      </c>
      <c r="BD85">
        <f t="shared" si="77"/>
        <v>0</v>
      </c>
      <c r="BE85">
        <f t="shared" si="77"/>
        <v>0</v>
      </c>
      <c r="BF85">
        <f t="shared" si="77"/>
        <v>0</v>
      </c>
      <c r="BG85">
        <f t="shared" si="77"/>
        <v>0</v>
      </c>
      <c r="BH85">
        <f t="shared" si="77"/>
        <v>0</v>
      </c>
      <c r="BI85">
        <f t="shared" si="77"/>
        <v>0</v>
      </c>
      <c r="BJ85">
        <f t="shared" si="77"/>
        <v>0</v>
      </c>
      <c r="BK85">
        <f t="shared" si="77"/>
        <v>0</v>
      </c>
      <c r="BL85">
        <f t="shared" si="78"/>
        <v>0</v>
      </c>
      <c r="BM85">
        <f t="shared" si="78"/>
        <v>0</v>
      </c>
      <c r="BN85">
        <f t="shared" si="78"/>
        <v>0</v>
      </c>
      <c r="BO85">
        <f t="shared" si="78"/>
        <v>0</v>
      </c>
      <c r="BP85">
        <f t="shared" si="78"/>
        <v>0</v>
      </c>
      <c r="BQ85">
        <f t="shared" si="78"/>
        <v>0</v>
      </c>
      <c r="BR85">
        <f t="shared" si="78"/>
        <v>0</v>
      </c>
      <c r="BS85">
        <f t="shared" si="78"/>
        <v>0</v>
      </c>
      <c r="BT85">
        <f t="shared" si="78"/>
        <v>0</v>
      </c>
      <c r="BU85">
        <f t="shared" si="78"/>
        <v>0</v>
      </c>
      <c r="BV85">
        <f t="shared" si="79"/>
        <v>0</v>
      </c>
      <c r="BW85">
        <f t="shared" si="79"/>
        <v>0</v>
      </c>
      <c r="BX85">
        <f t="shared" si="79"/>
        <v>0</v>
      </c>
      <c r="BY85">
        <f t="shared" si="79"/>
        <v>0</v>
      </c>
      <c r="BZ85">
        <f t="shared" si="79"/>
        <v>0</v>
      </c>
      <c r="CA85">
        <f t="shared" si="79"/>
        <v>0</v>
      </c>
      <c r="CB85">
        <f t="shared" si="79"/>
        <v>0</v>
      </c>
      <c r="CC85">
        <f t="shared" si="79"/>
        <v>0</v>
      </c>
      <c r="CD85">
        <f t="shared" si="79"/>
        <v>0</v>
      </c>
      <c r="CE85">
        <f t="shared" si="79"/>
        <v>0</v>
      </c>
      <c r="CF85">
        <f t="shared" si="80"/>
        <v>0</v>
      </c>
      <c r="CG85">
        <f t="shared" si="80"/>
        <v>0</v>
      </c>
      <c r="CH85">
        <f t="shared" si="80"/>
        <v>0</v>
      </c>
      <c r="CI85">
        <f t="shared" si="80"/>
        <v>0</v>
      </c>
      <c r="CJ85">
        <f t="shared" si="80"/>
        <v>0</v>
      </c>
      <c r="CK85">
        <f t="shared" si="80"/>
        <v>0</v>
      </c>
      <c r="CL85">
        <f t="shared" si="80"/>
        <v>0</v>
      </c>
      <c r="CM85">
        <f t="shared" si="80"/>
        <v>0</v>
      </c>
      <c r="CN85">
        <f t="shared" si="80"/>
        <v>0</v>
      </c>
      <c r="CO85">
        <f t="shared" si="80"/>
        <v>0</v>
      </c>
      <c r="CP85">
        <f t="shared" si="81"/>
        <v>0</v>
      </c>
      <c r="CQ85">
        <f t="shared" si="81"/>
        <v>0</v>
      </c>
      <c r="CR85">
        <f t="shared" si="81"/>
        <v>0</v>
      </c>
      <c r="CS85">
        <f t="shared" si="81"/>
        <v>0</v>
      </c>
      <c r="CT85">
        <f t="shared" si="81"/>
        <v>0</v>
      </c>
      <c r="CU85">
        <f t="shared" si="81"/>
        <v>0</v>
      </c>
      <c r="CV85">
        <f t="shared" si="81"/>
        <v>0</v>
      </c>
      <c r="CW85">
        <f t="shared" si="81"/>
        <v>0</v>
      </c>
      <c r="CX85">
        <f t="shared" si="81"/>
        <v>0</v>
      </c>
      <c r="CY85">
        <f t="shared" si="81"/>
        <v>0</v>
      </c>
    </row>
    <row r="86" spans="1:103" x14ac:dyDescent="0.25">
      <c r="A86" s="6" t="str">
        <v xml:space="preserve"> </v>
      </c>
      <c r="B86" s="6"/>
    </row>
    <row r="87" spans="1:103" x14ac:dyDescent="0.25">
      <c r="A87" s="6">
        <v>213.00418003237823</v>
      </c>
      <c r="B87" s="6">
        <f t="shared" si="71"/>
        <v>2.3086070419822521E-2</v>
      </c>
      <c r="D87">
        <f t="shared" ref="D87:M96" si="82">IF(D$4&gt;=$A87,D$5/$B$2*(D$4/$D$4)^$B$1,0)</f>
        <v>5.2120776419841844E-3</v>
      </c>
      <c r="E87">
        <f t="shared" si="82"/>
        <v>9.7376813356361211E-3</v>
      </c>
      <c r="F87">
        <f t="shared" si="82"/>
        <v>8.1363114422022161E-3</v>
      </c>
      <c r="G87">
        <f t="shared" si="82"/>
        <v>0</v>
      </c>
      <c r="H87">
        <f t="shared" si="82"/>
        <v>0</v>
      </c>
      <c r="I87">
        <f t="shared" si="82"/>
        <v>0</v>
      </c>
      <c r="J87">
        <f t="shared" si="82"/>
        <v>0</v>
      </c>
      <c r="K87">
        <f t="shared" si="82"/>
        <v>0</v>
      </c>
      <c r="L87">
        <f t="shared" si="82"/>
        <v>0</v>
      </c>
      <c r="M87">
        <f t="shared" si="82"/>
        <v>0</v>
      </c>
      <c r="N87">
        <f t="shared" ref="N87:W96" si="83">IF(N$4&gt;=$A87,N$5/$B$2*(N$4/$D$4)^$B$1,0)</f>
        <v>0</v>
      </c>
      <c r="O87">
        <f t="shared" si="83"/>
        <v>0</v>
      </c>
      <c r="P87">
        <f t="shared" si="83"/>
        <v>0</v>
      </c>
      <c r="Q87">
        <f t="shared" si="83"/>
        <v>0</v>
      </c>
      <c r="R87">
        <f t="shared" si="83"/>
        <v>0</v>
      </c>
      <c r="S87">
        <f t="shared" si="83"/>
        <v>0</v>
      </c>
      <c r="T87">
        <f t="shared" si="83"/>
        <v>0</v>
      </c>
      <c r="U87">
        <f t="shared" si="83"/>
        <v>0</v>
      </c>
      <c r="V87">
        <f t="shared" si="83"/>
        <v>0</v>
      </c>
      <c r="W87">
        <f t="shared" si="83"/>
        <v>0</v>
      </c>
      <c r="X87">
        <f t="shared" ref="X87:AG96" si="84">IF(X$4&gt;=$A87,X$5/$B$2*(X$4/$D$4)^$B$1,0)</f>
        <v>0</v>
      </c>
      <c r="Y87">
        <f t="shared" si="84"/>
        <v>0</v>
      </c>
      <c r="Z87">
        <f t="shared" si="84"/>
        <v>0</v>
      </c>
      <c r="AA87">
        <f t="shared" si="84"/>
        <v>0</v>
      </c>
      <c r="AB87">
        <f t="shared" si="84"/>
        <v>0</v>
      </c>
      <c r="AC87">
        <f t="shared" si="84"/>
        <v>0</v>
      </c>
      <c r="AD87">
        <f t="shared" si="84"/>
        <v>0</v>
      </c>
      <c r="AE87">
        <f t="shared" si="84"/>
        <v>0</v>
      </c>
      <c r="AF87">
        <f t="shared" si="84"/>
        <v>0</v>
      </c>
      <c r="AG87">
        <f t="shared" si="84"/>
        <v>0</v>
      </c>
      <c r="AH87">
        <f t="shared" ref="AH87:AQ96" si="85">IF(AH$4&gt;=$A87,AH$5/$B$2*(AH$4/$D$4)^$B$1,0)</f>
        <v>0</v>
      </c>
      <c r="AI87">
        <f t="shared" si="85"/>
        <v>0</v>
      </c>
      <c r="AJ87">
        <f t="shared" si="85"/>
        <v>0</v>
      </c>
      <c r="AK87">
        <f t="shared" si="85"/>
        <v>0</v>
      </c>
      <c r="AL87">
        <f t="shared" si="85"/>
        <v>0</v>
      </c>
      <c r="AM87">
        <f t="shared" si="85"/>
        <v>0</v>
      </c>
      <c r="AN87">
        <f t="shared" si="85"/>
        <v>0</v>
      </c>
      <c r="AO87">
        <f t="shared" si="85"/>
        <v>0</v>
      </c>
      <c r="AP87">
        <f t="shared" si="85"/>
        <v>0</v>
      </c>
      <c r="AQ87">
        <f t="shared" si="85"/>
        <v>0</v>
      </c>
      <c r="AR87">
        <f t="shared" ref="AR87:BA96" si="86">IF(AR$4&gt;=$A87,AR$5/$B$2*(AR$4/$D$4)^$B$1,0)</f>
        <v>0</v>
      </c>
      <c r="AS87">
        <f t="shared" si="86"/>
        <v>0</v>
      </c>
      <c r="AT87">
        <f t="shared" si="86"/>
        <v>0</v>
      </c>
      <c r="AU87">
        <f t="shared" si="86"/>
        <v>0</v>
      </c>
      <c r="AV87">
        <f t="shared" si="86"/>
        <v>0</v>
      </c>
      <c r="AW87">
        <f t="shared" si="86"/>
        <v>0</v>
      </c>
      <c r="AX87">
        <f t="shared" si="86"/>
        <v>0</v>
      </c>
      <c r="AY87">
        <f t="shared" si="86"/>
        <v>0</v>
      </c>
      <c r="AZ87">
        <f t="shared" si="86"/>
        <v>0</v>
      </c>
      <c r="BA87">
        <f t="shared" si="86"/>
        <v>0</v>
      </c>
      <c r="BB87">
        <f t="shared" ref="BB87:BK96" si="87">IF(BB$4&gt;=$A87,BB$5/$B$2*(BB$4/$D$4)^$B$1,0)</f>
        <v>0</v>
      </c>
      <c r="BC87">
        <f t="shared" si="87"/>
        <v>0</v>
      </c>
      <c r="BD87">
        <f t="shared" si="87"/>
        <v>0</v>
      </c>
      <c r="BE87">
        <f t="shared" si="87"/>
        <v>0</v>
      </c>
      <c r="BF87">
        <f t="shared" si="87"/>
        <v>0</v>
      </c>
      <c r="BG87">
        <f t="shared" si="87"/>
        <v>0</v>
      </c>
      <c r="BH87">
        <f t="shared" si="87"/>
        <v>0</v>
      </c>
      <c r="BI87">
        <f t="shared" si="87"/>
        <v>0</v>
      </c>
      <c r="BJ87">
        <f t="shared" si="87"/>
        <v>0</v>
      </c>
      <c r="BK87">
        <f t="shared" si="87"/>
        <v>0</v>
      </c>
      <c r="BL87">
        <f t="shared" ref="BL87:BU96" si="88">IF(BL$4&gt;=$A87,BL$5/$B$2*(BL$4/$D$4)^$B$1,0)</f>
        <v>0</v>
      </c>
      <c r="BM87">
        <f t="shared" si="88"/>
        <v>0</v>
      </c>
      <c r="BN87">
        <f t="shared" si="88"/>
        <v>0</v>
      </c>
      <c r="BO87">
        <f t="shared" si="88"/>
        <v>0</v>
      </c>
      <c r="BP87">
        <f t="shared" si="88"/>
        <v>0</v>
      </c>
      <c r="BQ87">
        <f t="shared" si="88"/>
        <v>0</v>
      </c>
      <c r="BR87">
        <f t="shared" si="88"/>
        <v>0</v>
      </c>
      <c r="BS87">
        <f t="shared" si="88"/>
        <v>0</v>
      </c>
      <c r="BT87">
        <f t="shared" si="88"/>
        <v>0</v>
      </c>
      <c r="BU87">
        <f t="shared" si="88"/>
        <v>0</v>
      </c>
      <c r="BV87">
        <f t="shared" ref="BV87:CE96" si="89">IF(BV$4&gt;=$A87,BV$5/$B$2*(BV$4/$D$4)^$B$1,0)</f>
        <v>0</v>
      </c>
      <c r="BW87">
        <f t="shared" si="89"/>
        <v>0</v>
      </c>
      <c r="BX87">
        <f t="shared" si="89"/>
        <v>0</v>
      </c>
      <c r="BY87">
        <f t="shared" si="89"/>
        <v>0</v>
      </c>
      <c r="BZ87">
        <f t="shared" si="89"/>
        <v>0</v>
      </c>
      <c r="CA87">
        <f t="shared" si="89"/>
        <v>0</v>
      </c>
      <c r="CB87">
        <f t="shared" si="89"/>
        <v>0</v>
      </c>
      <c r="CC87">
        <f t="shared" si="89"/>
        <v>0</v>
      </c>
      <c r="CD87">
        <f t="shared" si="89"/>
        <v>0</v>
      </c>
      <c r="CE87">
        <f t="shared" si="89"/>
        <v>0</v>
      </c>
      <c r="CF87">
        <f t="shared" ref="CF87:CO96" si="90">IF(CF$4&gt;=$A87,CF$5/$B$2*(CF$4/$D$4)^$B$1,0)</f>
        <v>0</v>
      </c>
      <c r="CG87">
        <f t="shared" si="90"/>
        <v>0</v>
      </c>
      <c r="CH87">
        <f t="shared" si="90"/>
        <v>0</v>
      </c>
      <c r="CI87">
        <f t="shared" si="90"/>
        <v>0</v>
      </c>
      <c r="CJ87">
        <f t="shared" si="90"/>
        <v>0</v>
      </c>
      <c r="CK87">
        <f t="shared" si="90"/>
        <v>0</v>
      </c>
      <c r="CL87">
        <f t="shared" si="90"/>
        <v>0</v>
      </c>
      <c r="CM87">
        <f t="shared" si="90"/>
        <v>0</v>
      </c>
      <c r="CN87">
        <f t="shared" si="90"/>
        <v>0</v>
      </c>
      <c r="CO87">
        <f t="shared" si="90"/>
        <v>0</v>
      </c>
      <c r="CP87">
        <f t="shared" ref="CP87:CY96" si="91">IF(CP$4&gt;=$A87,CP$5/$B$2*(CP$4/$D$4)^$B$1,0)</f>
        <v>0</v>
      </c>
      <c r="CQ87">
        <f t="shared" si="91"/>
        <v>0</v>
      </c>
      <c r="CR87">
        <f t="shared" si="91"/>
        <v>0</v>
      </c>
      <c r="CS87">
        <f t="shared" si="91"/>
        <v>0</v>
      </c>
      <c r="CT87">
        <f t="shared" si="91"/>
        <v>0</v>
      </c>
      <c r="CU87">
        <f t="shared" si="91"/>
        <v>0</v>
      </c>
      <c r="CV87">
        <f t="shared" si="91"/>
        <v>0</v>
      </c>
      <c r="CW87">
        <f t="shared" si="91"/>
        <v>0</v>
      </c>
      <c r="CX87">
        <f t="shared" si="91"/>
        <v>0</v>
      </c>
      <c r="CY87">
        <f t="shared" si="91"/>
        <v>0</v>
      </c>
    </row>
    <row r="88" spans="1:103" x14ac:dyDescent="0.25">
      <c r="A88" s="6">
        <v>213.00403922885226</v>
      </c>
      <c r="B88" s="6">
        <f t="shared" si="71"/>
        <v>2.3086070419822521E-2</v>
      </c>
      <c r="D88">
        <f t="shared" si="82"/>
        <v>5.2120776419841844E-3</v>
      </c>
      <c r="E88">
        <f t="shared" si="82"/>
        <v>9.7376813356361211E-3</v>
      </c>
      <c r="F88">
        <f t="shared" si="82"/>
        <v>8.1363114422022161E-3</v>
      </c>
      <c r="G88">
        <f t="shared" si="82"/>
        <v>0</v>
      </c>
      <c r="H88">
        <f t="shared" si="82"/>
        <v>0</v>
      </c>
      <c r="I88">
        <f t="shared" si="82"/>
        <v>0</v>
      </c>
      <c r="J88">
        <f t="shared" si="82"/>
        <v>0</v>
      </c>
      <c r="K88">
        <f t="shared" si="82"/>
        <v>0</v>
      </c>
      <c r="L88">
        <f t="shared" si="82"/>
        <v>0</v>
      </c>
      <c r="M88">
        <f t="shared" si="82"/>
        <v>0</v>
      </c>
      <c r="N88">
        <f t="shared" si="83"/>
        <v>0</v>
      </c>
      <c r="O88">
        <f t="shared" si="83"/>
        <v>0</v>
      </c>
      <c r="P88">
        <f t="shared" si="83"/>
        <v>0</v>
      </c>
      <c r="Q88">
        <f t="shared" si="83"/>
        <v>0</v>
      </c>
      <c r="R88">
        <f t="shared" si="83"/>
        <v>0</v>
      </c>
      <c r="S88">
        <f t="shared" si="83"/>
        <v>0</v>
      </c>
      <c r="T88">
        <f t="shared" si="83"/>
        <v>0</v>
      </c>
      <c r="U88">
        <f t="shared" si="83"/>
        <v>0</v>
      </c>
      <c r="V88">
        <f t="shared" si="83"/>
        <v>0</v>
      </c>
      <c r="W88">
        <f t="shared" si="83"/>
        <v>0</v>
      </c>
      <c r="X88">
        <f t="shared" si="84"/>
        <v>0</v>
      </c>
      <c r="Y88">
        <f t="shared" si="84"/>
        <v>0</v>
      </c>
      <c r="Z88">
        <f t="shared" si="84"/>
        <v>0</v>
      </c>
      <c r="AA88">
        <f t="shared" si="84"/>
        <v>0</v>
      </c>
      <c r="AB88">
        <f t="shared" si="84"/>
        <v>0</v>
      </c>
      <c r="AC88">
        <f t="shared" si="84"/>
        <v>0</v>
      </c>
      <c r="AD88">
        <f t="shared" si="84"/>
        <v>0</v>
      </c>
      <c r="AE88">
        <f t="shared" si="84"/>
        <v>0</v>
      </c>
      <c r="AF88">
        <f t="shared" si="84"/>
        <v>0</v>
      </c>
      <c r="AG88">
        <f t="shared" si="84"/>
        <v>0</v>
      </c>
      <c r="AH88">
        <f t="shared" si="85"/>
        <v>0</v>
      </c>
      <c r="AI88">
        <f t="shared" si="85"/>
        <v>0</v>
      </c>
      <c r="AJ88">
        <f t="shared" si="85"/>
        <v>0</v>
      </c>
      <c r="AK88">
        <f t="shared" si="85"/>
        <v>0</v>
      </c>
      <c r="AL88">
        <f t="shared" si="85"/>
        <v>0</v>
      </c>
      <c r="AM88">
        <f t="shared" si="85"/>
        <v>0</v>
      </c>
      <c r="AN88">
        <f t="shared" si="85"/>
        <v>0</v>
      </c>
      <c r="AO88">
        <f t="shared" si="85"/>
        <v>0</v>
      </c>
      <c r="AP88">
        <f t="shared" si="85"/>
        <v>0</v>
      </c>
      <c r="AQ88">
        <f t="shared" si="85"/>
        <v>0</v>
      </c>
      <c r="AR88">
        <f t="shared" si="86"/>
        <v>0</v>
      </c>
      <c r="AS88">
        <f t="shared" si="86"/>
        <v>0</v>
      </c>
      <c r="AT88">
        <f t="shared" si="86"/>
        <v>0</v>
      </c>
      <c r="AU88">
        <f t="shared" si="86"/>
        <v>0</v>
      </c>
      <c r="AV88">
        <f t="shared" si="86"/>
        <v>0</v>
      </c>
      <c r="AW88">
        <f t="shared" si="86"/>
        <v>0</v>
      </c>
      <c r="AX88">
        <f t="shared" si="86"/>
        <v>0</v>
      </c>
      <c r="AY88">
        <f t="shared" si="86"/>
        <v>0</v>
      </c>
      <c r="AZ88">
        <f t="shared" si="86"/>
        <v>0</v>
      </c>
      <c r="BA88">
        <f t="shared" si="86"/>
        <v>0</v>
      </c>
      <c r="BB88">
        <f t="shared" si="87"/>
        <v>0</v>
      </c>
      <c r="BC88">
        <f t="shared" si="87"/>
        <v>0</v>
      </c>
      <c r="BD88">
        <f t="shared" si="87"/>
        <v>0</v>
      </c>
      <c r="BE88">
        <f t="shared" si="87"/>
        <v>0</v>
      </c>
      <c r="BF88">
        <f t="shared" si="87"/>
        <v>0</v>
      </c>
      <c r="BG88">
        <f t="shared" si="87"/>
        <v>0</v>
      </c>
      <c r="BH88">
        <f t="shared" si="87"/>
        <v>0</v>
      </c>
      <c r="BI88">
        <f t="shared" si="87"/>
        <v>0</v>
      </c>
      <c r="BJ88">
        <f t="shared" si="87"/>
        <v>0</v>
      </c>
      <c r="BK88">
        <f t="shared" si="87"/>
        <v>0</v>
      </c>
      <c r="BL88">
        <f t="shared" si="88"/>
        <v>0</v>
      </c>
      <c r="BM88">
        <f t="shared" si="88"/>
        <v>0</v>
      </c>
      <c r="BN88">
        <f t="shared" si="88"/>
        <v>0</v>
      </c>
      <c r="BO88">
        <f t="shared" si="88"/>
        <v>0</v>
      </c>
      <c r="BP88">
        <f t="shared" si="88"/>
        <v>0</v>
      </c>
      <c r="BQ88">
        <f t="shared" si="88"/>
        <v>0</v>
      </c>
      <c r="BR88">
        <f t="shared" si="88"/>
        <v>0</v>
      </c>
      <c r="BS88">
        <f t="shared" si="88"/>
        <v>0</v>
      </c>
      <c r="BT88">
        <f t="shared" si="88"/>
        <v>0</v>
      </c>
      <c r="BU88">
        <f t="shared" si="88"/>
        <v>0</v>
      </c>
      <c r="BV88">
        <f t="shared" si="89"/>
        <v>0</v>
      </c>
      <c r="BW88">
        <f t="shared" si="89"/>
        <v>0</v>
      </c>
      <c r="BX88">
        <f t="shared" si="89"/>
        <v>0</v>
      </c>
      <c r="BY88">
        <f t="shared" si="89"/>
        <v>0</v>
      </c>
      <c r="BZ88">
        <f t="shared" si="89"/>
        <v>0</v>
      </c>
      <c r="CA88">
        <f t="shared" si="89"/>
        <v>0</v>
      </c>
      <c r="CB88">
        <f t="shared" si="89"/>
        <v>0</v>
      </c>
      <c r="CC88">
        <f t="shared" si="89"/>
        <v>0</v>
      </c>
      <c r="CD88">
        <f t="shared" si="89"/>
        <v>0</v>
      </c>
      <c r="CE88">
        <f t="shared" si="89"/>
        <v>0</v>
      </c>
      <c r="CF88">
        <f t="shared" si="90"/>
        <v>0</v>
      </c>
      <c r="CG88">
        <f t="shared" si="90"/>
        <v>0</v>
      </c>
      <c r="CH88">
        <f t="shared" si="90"/>
        <v>0</v>
      </c>
      <c r="CI88">
        <f t="shared" si="90"/>
        <v>0</v>
      </c>
      <c r="CJ88">
        <f t="shared" si="90"/>
        <v>0</v>
      </c>
      <c r="CK88">
        <f t="shared" si="90"/>
        <v>0</v>
      </c>
      <c r="CL88">
        <f t="shared" si="90"/>
        <v>0</v>
      </c>
      <c r="CM88">
        <f t="shared" si="90"/>
        <v>0</v>
      </c>
      <c r="CN88">
        <f t="shared" si="90"/>
        <v>0</v>
      </c>
      <c r="CO88">
        <f t="shared" si="90"/>
        <v>0</v>
      </c>
      <c r="CP88">
        <f t="shared" si="91"/>
        <v>0</v>
      </c>
      <c r="CQ88">
        <f t="shared" si="91"/>
        <v>0</v>
      </c>
      <c r="CR88">
        <f t="shared" si="91"/>
        <v>0</v>
      </c>
      <c r="CS88">
        <f t="shared" si="91"/>
        <v>0</v>
      </c>
      <c r="CT88">
        <f t="shared" si="91"/>
        <v>0</v>
      </c>
      <c r="CU88">
        <f t="shared" si="91"/>
        <v>0</v>
      </c>
      <c r="CV88">
        <f t="shared" si="91"/>
        <v>0</v>
      </c>
      <c r="CW88">
        <f t="shared" si="91"/>
        <v>0</v>
      </c>
      <c r="CX88">
        <f t="shared" si="91"/>
        <v>0</v>
      </c>
      <c r="CY88">
        <f t="shared" si="91"/>
        <v>0</v>
      </c>
    </row>
    <row r="89" spans="1:103" x14ac:dyDescent="0.25">
      <c r="A89" s="6">
        <v>213.00389842541935</v>
      </c>
      <c r="B89" s="6">
        <f t="shared" si="71"/>
        <v>2.3086070419822521E-2</v>
      </c>
      <c r="D89">
        <f t="shared" si="82"/>
        <v>5.2120776419841844E-3</v>
      </c>
      <c r="E89">
        <f t="shared" si="82"/>
        <v>9.7376813356361211E-3</v>
      </c>
      <c r="F89">
        <f t="shared" si="82"/>
        <v>8.1363114422022161E-3</v>
      </c>
      <c r="G89">
        <f t="shared" si="82"/>
        <v>0</v>
      </c>
      <c r="H89">
        <f t="shared" si="82"/>
        <v>0</v>
      </c>
      <c r="I89">
        <f t="shared" si="82"/>
        <v>0</v>
      </c>
      <c r="J89">
        <f t="shared" si="82"/>
        <v>0</v>
      </c>
      <c r="K89">
        <f t="shared" si="82"/>
        <v>0</v>
      </c>
      <c r="L89">
        <f t="shared" si="82"/>
        <v>0</v>
      </c>
      <c r="M89">
        <f t="shared" si="82"/>
        <v>0</v>
      </c>
      <c r="N89">
        <f t="shared" si="83"/>
        <v>0</v>
      </c>
      <c r="O89">
        <f t="shared" si="83"/>
        <v>0</v>
      </c>
      <c r="P89">
        <f t="shared" si="83"/>
        <v>0</v>
      </c>
      <c r="Q89">
        <f t="shared" si="83"/>
        <v>0</v>
      </c>
      <c r="R89">
        <f t="shared" si="83"/>
        <v>0</v>
      </c>
      <c r="S89">
        <f t="shared" si="83"/>
        <v>0</v>
      </c>
      <c r="T89">
        <f t="shared" si="83"/>
        <v>0</v>
      </c>
      <c r="U89">
        <f t="shared" si="83"/>
        <v>0</v>
      </c>
      <c r="V89">
        <f t="shared" si="83"/>
        <v>0</v>
      </c>
      <c r="W89">
        <f t="shared" si="83"/>
        <v>0</v>
      </c>
      <c r="X89">
        <f t="shared" si="84"/>
        <v>0</v>
      </c>
      <c r="Y89">
        <f t="shared" si="84"/>
        <v>0</v>
      </c>
      <c r="Z89">
        <f t="shared" si="84"/>
        <v>0</v>
      </c>
      <c r="AA89">
        <f t="shared" si="84"/>
        <v>0</v>
      </c>
      <c r="AB89">
        <f t="shared" si="84"/>
        <v>0</v>
      </c>
      <c r="AC89">
        <f t="shared" si="84"/>
        <v>0</v>
      </c>
      <c r="AD89">
        <f t="shared" si="84"/>
        <v>0</v>
      </c>
      <c r="AE89">
        <f t="shared" si="84"/>
        <v>0</v>
      </c>
      <c r="AF89">
        <f t="shared" si="84"/>
        <v>0</v>
      </c>
      <c r="AG89">
        <f t="shared" si="84"/>
        <v>0</v>
      </c>
      <c r="AH89">
        <f t="shared" si="85"/>
        <v>0</v>
      </c>
      <c r="AI89">
        <f t="shared" si="85"/>
        <v>0</v>
      </c>
      <c r="AJ89">
        <f t="shared" si="85"/>
        <v>0</v>
      </c>
      <c r="AK89">
        <f t="shared" si="85"/>
        <v>0</v>
      </c>
      <c r="AL89">
        <f t="shared" si="85"/>
        <v>0</v>
      </c>
      <c r="AM89">
        <f t="shared" si="85"/>
        <v>0</v>
      </c>
      <c r="AN89">
        <f t="shared" si="85"/>
        <v>0</v>
      </c>
      <c r="AO89">
        <f t="shared" si="85"/>
        <v>0</v>
      </c>
      <c r="AP89">
        <f t="shared" si="85"/>
        <v>0</v>
      </c>
      <c r="AQ89">
        <f t="shared" si="85"/>
        <v>0</v>
      </c>
      <c r="AR89">
        <f t="shared" si="86"/>
        <v>0</v>
      </c>
      <c r="AS89">
        <f t="shared" si="86"/>
        <v>0</v>
      </c>
      <c r="AT89">
        <f t="shared" si="86"/>
        <v>0</v>
      </c>
      <c r="AU89">
        <f t="shared" si="86"/>
        <v>0</v>
      </c>
      <c r="AV89">
        <f t="shared" si="86"/>
        <v>0</v>
      </c>
      <c r="AW89">
        <f t="shared" si="86"/>
        <v>0</v>
      </c>
      <c r="AX89">
        <f t="shared" si="86"/>
        <v>0</v>
      </c>
      <c r="AY89">
        <f t="shared" si="86"/>
        <v>0</v>
      </c>
      <c r="AZ89">
        <f t="shared" si="86"/>
        <v>0</v>
      </c>
      <c r="BA89">
        <f t="shared" si="86"/>
        <v>0</v>
      </c>
      <c r="BB89">
        <f t="shared" si="87"/>
        <v>0</v>
      </c>
      <c r="BC89">
        <f t="shared" si="87"/>
        <v>0</v>
      </c>
      <c r="BD89">
        <f t="shared" si="87"/>
        <v>0</v>
      </c>
      <c r="BE89">
        <f t="shared" si="87"/>
        <v>0</v>
      </c>
      <c r="BF89">
        <f t="shared" si="87"/>
        <v>0</v>
      </c>
      <c r="BG89">
        <f t="shared" si="87"/>
        <v>0</v>
      </c>
      <c r="BH89">
        <f t="shared" si="87"/>
        <v>0</v>
      </c>
      <c r="BI89">
        <f t="shared" si="87"/>
        <v>0</v>
      </c>
      <c r="BJ89">
        <f t="shared" si="87"/>
        <v>0</v>
      </c>
      <c r="BK89">
        <f t="shared" si="87"/>
        <v>0</v>
      </c>
      <c r="BL89">
        <f t="shared" si="88"/>
        <v>0</v>
      </c>
      <c r="BM89">
        <f t="shared" si="88"/>
        <v>0</v>
      </c>
      <c r="BN89">
        <f t="shared" si="88"/>
        <v>0</v>
      </c>
      <c r="BO89">
        <f t="shared" si="88"/>
        <v>0</v>
      </c>
      <c r="BP89">
        <f t="shared" si="88"/>
        <v>0</v>
      </c>
      <c r="BQ89">
        <f t="shared" si="88"/>
        <v>0</v>
      </c>
      <c r="BR89">
        <f t="shared" si="88"/>
        <v>0</v>
      </c>
      <c r="BS89">
        <f t="shared" si="88"/>
        <v>0</v>
      </c>
      <c r="BT89">
        <f t="shared" si="88"/>
        <v>0</v>
      </c>
      <c r="BU89">
        <f t="shared" si="88"/>
        <v>0</v>
      </c>
      <c r="BV89">
        <f t="shared" si="89"/>
        <v>0</v>
      </c>
      <c r="BW89">
        <f t="shared" si="89"/>
        <v>0</v>
      </c>
      <c r="BX89">
        <f t="shared" si="89"/>
        <v>0</v>
      </c>
      <c r="BY89">
        <f t="shared" si="89"/>
        <v>0</v>
      </c>
      <c r="BZ89">
        <f t="shared" si="89"/>
        <v>0</v>
      </c>
      <c r="CA89">
        <f t="shared" si="89"/>
        <v>0</v>
      </c>
      <c r="CB89">
        <f t="shared" si="89"/>
        <v>0</v>
      </c>
      <c r="CC89">
        <f t="shared" si="89"/>
        <v>0</v>
      </c>
      <c r="CD89">
        <f t="shared" si="89"/>
        <v>0</v>
      </c>
      <c r="CE89">
        <f t="shared" si="89"/>
        <v>0</v>
      </c>
      <c r="CF89">
        <f t="shared" si="90"/>
        <v>0</v>
      </c>
      <c r="CG89">
        <f t="shared" si="90"/>
        <v>0</v>
      </c>
      <c r="CH89">
        <f t="shared" si="90"/>
        <v>0</v>
      </c>
      <c r="CI89">
        <f t="shared" si="90"/>
        <v>0</v>
      </c>
      <c r="CJ89">
        <f t="shared" si="90"/>
        <v>0</v>
      </c>
      <c r="CK89">
        <f t="shared" si="90"/>
        <v>0</v>
      </c>
      <c r="CL89">
        <f t="shared" si="90"/>
        <v>0</v>
      </c>
      <c r="CM89">
        <f t="shared" si="90"/>
        <v>0</v>
      </c>
      <c r="CN89">
        <f t="shared" si="90"/>
        <v>0</v>
      </c>
      <c r="CO89">
        <f t="shared" si="90"/>
        <v>0</v>
      </c>
      <c r="CP89">
        <f t="shared" si="91"/>
        <v>0</v>
      </c>
      <c r="CQ89">
        <f t="shared" si="91"/>
        <v>0</v>
      </c>
      <c r="CR89">
        <f t="shared" si="91"/>
        <v>0</v>
      </c>
      <c r="CS89">
        <f t="shared" si="91"/>
        <v>0</v>
      </c>
      <c r="CT89">
        <f t="shared" si="91"/>
        <v>0</v>
      </c>
      <c r="CU89">
        <f t="shared" si="91"/>
        <v>0</v>
      </c>
      <c r="CV89">
        <f t="shared" si="91"/>
        <v>0</v>
      </c>
      <c r="CW89">
        <f t="shared" si="91"/>
        <v>0</v>
      </c>
      <c r="CX89">
        <f t="shared" si="91"/>
        <v>0</v>
      </c>
      <c r="CY89">
        <f t="shared" si="91"/>
        <v>0</v>
      </c>
    </row>
    <row r="90" spans="1:103" x14ac:dyDescent="0.25">
      <c r="A90" s="6" t="str">
        <v xml:space="preserve"> </v>
      </c>
      <c r="B90" s="6"/>
    </row>
    <row r="91" spans="1:103" x14ac:dyDescent="0.25">
      <c r="A91" s="6">
        <v>213.00403922885226</v>
      </c>
      <c r="B91" s="6">
        <f t="shared" si="71"/>
        <v>2.3086070419822521E-2</v>
      </c>
      <c r="D91">
        <f t="shared" si="82"/>
        <v>5.2120776419841844E-3</v>
      </c>
      <c r="E91">
        <f t="shared" si="82"/>
        <v>9.7376813356361211E-3</v>
      </c>
      <c r="F91">
        <f t="shared" si="82"/>
        <v>8.1363114422022161E-3</v>
      </c>
      <c r="G91">
        <f t="shared" si="82"/>
        <v>0</v>
      </c>
      <c r="H91">
        <f t="shared" si="82"/>
        <v>0</v>
      </c>
      <c r="I91">
        <f t="shared" si="82"/>
        <v>0</v>
      </c>
      <c r="J91">
        <f t="shared" si="82"/>
        <v>0</v>
      </c>
      <c r="K91">
        <f t="shared" si="82"/>
        <v>0</v>
      </c>
      <c r="L91">
        <f t="shared" si="82"/>
        <v>0</v>
      </c>
      <c r="M91">
        <f t="shared" si="82"/>
        <v>0</v>
      </c>
      <c r="N91">
        <f t="shared" si="83"/>
        <v>0</v>
      </c>
      <c r="O91">
        <f t="shared" si="83"/>
        <v>0</v>
      </c>
      <c r="P91">
        <f t="shared" si="83"/>
        <v>0</v>
      </c>
      <c r="Q91">
        <f t="shared" si="83"/>
        <v>0</v>
      </c>
      <c r="R91">
        <f t="shared" si="83"/>
        <v>0</v>
      </c>
      <c r="S91">
        <f t="shared" si="83"/>
        <v>0</v>
      </c>
      <c r="T91">
        <f t="shared" si="83"/>
        <v>0</v>
      </c>
      <c r="U91">
        <f t="shared" si="83"/>
        <v>0</v>
      </c>
      <c r="V91">
        <f t="shared" si="83"/>
        <v>0</v>
      </c>
      <c r="W91">
        <f t="shared" si="83"/>
        <v>0</v>
      </c>
      <c r="X91">
        <f t="shared" si="84"/>
        <v>0</v>
      </c>
      <c r="Y91">
        <f t="shared" si="84"/>
        <v>0</v>
      </c>
      <c r="Z91">
        <f t="shared" si="84"/>
        <v>0</v>
      </c>
      <c r="AA91">
        <f t="shared" si="84"/>
        <v>0</v>
      </c>
      <c r="AB91">
        <f t="shared" si="84"/>
        <v>0</v>
      </c>
      <c r="AC91">
        <f t="shared" si="84"/>
        <v>0</v>
      </c>
      <c r="AD91">
        <f t="shared" si="84"/>
        <v>0</v>
      </c>
      <c r="AE91">
        <f t="shared" si="84"/>
        <v>0</v>
      </c>
      <c r="AF91">
        <f t="shared" si="84"/>
        <v>0</v>
      </c>
      <c r="AG91">
        <f t="shared" si="84"/>
        <v>0</v>
      </c>
      <c r="AH91">
        <f t="shared" si="85"/>
        <v>0</v>
      </c>
      <c r="AI91">
        <f t="shared" si="85"/>
        <v>0</v>
      </c>
      <c r="AJ91">
        <f t="shared" si="85"/>
        <v>0</v>
      </c>
      <c r="AK91">
        <f t="shared" si="85"/>
        <v>0</v>
      </c>
      <c r="AL91">
        <f t="shared" si="85"/>
        <v>0</v>
      </c>
      <c r="AM91">
        <f t="shared" si="85"/>
        <v>0</v>
      </c>
      <c r="AN91">
        <f t="shared" si="85"/>
        <v>0</v>
      </c>
      <c r="AO91">
        <f t="shared" si="85"/>
        <v>0</v>
      </c>
      <c r="AP91">
        <f t="shared" si="85"/>
        <v>0</v>
      </c>
      <c r="AQ91">
        <f t="shared" si="85"/>
        <v>0</v>
      </c>
      <c r="AR91">
        <f t="shared" si="86"/>
        <v>0</v>
      </c>
      <c r="AS91">
        <f t="shared" si="86"/>
        <v>0</v>
      </c>
      <c r="AT91">
        <f t="shared" si="86"/>
        <v>0</v>
      </c>
      <c r="AU91">
        <f t="shared" si="86"/>
        <v>0</v>
      </c>
      <c r="AV91">
        <f t="shared" si="86"/>
        <v>0</v>
      </c>
      <c r="AW91">
        <f t="shared" si="86"/>
        <v>0</v>
      </c>
      <c r="AX91">
        <f t="shared" si="86"/>
        <v>0</v>
      </c>
      <c r="AY91">
        <f t="shared" si="86"/>
        <v>0</v>
      </c>
      <c r="AZ91">
        <f t="shared" si="86"/>
        <v>0</v>
      </c>
      <c r="BA91">
        <f t="shared" si="86"/>
        <v>0</v>
      </c>
      <c r="BB91">
        <f t="shared" si="87"/>
        <v>0</v>
      </c>
      <c r="BC91">
        <f t="shared" si="87"/>
        <v>0</v>
      </c>
      <c r="BD91">
        <f t="shared" si="87"/>
        <v>0</v>
      </c>
      <c r="BE91">
        <f t="shared" si="87"/>
        <v>0</v>
      </c>
      <c r="BF91">
        <f t="shared" si="87"/>
        <v>0</v>
      </c>
      <c r="BG91">
        <f t="shared" si="87"/>
        <v>0</v>
      </c>
      <c r="BH91">
        <f t="shared" si="87"/>
        <v>0</v>
      </c>
      <c r="BI91">
        <f t="shared" si="87"/>
        <v>0</v>
      </c>
      <c r="BJ91">
        <f t="shared" si="87"/>
        <v>0</v>
      </c>
      <c r="BK91">
        <f t="shared" si="87"/>
        <v>0</v>
      </c>
      <c r="BL91">
        <f t="shared" si="88"/>
        <v>0</v>
      </c>
      <c r="BM91">
        <f t="shared" si="88"/>
        <v>0</v>
      </c>
      <c r="BN91">
        <f t="shared" si="88"/>
        <v>0</v>
      </c>
      <c r="BO91">
        <f t="shared" si="88"/>
        <v>0</v>
      </c>
      <c r="BP91">
        <f t="shared" si="88"/>
        <v>0</v>
      </c>
      <c r="BQ91">
        <f t="shared" si="88"/>
        <v>0</v>
      </c>
      <c r="BR91">
        <f t="shared" si="88"/>
        <v>0</v>
      </c>
      <c r="BS91">
        <f t="shared" si="88"/>
        <v>0</v>
      </c>
      <c r="BT91">
        <f t="shared" si="88"/>
        <v>0</v>
      </c>
      <c r="BU91">
        <f t="shared" si="88"/>
        <v>0</v>
      </c>
      <c r="BV91">
        <f t="shared" si="89"/>
        <v>0</v>
      </c>
      <c r="BW91">
        <f t="shared" si="89"/>
        <v>0</v>
      </c>
      <c r="BX91">
        <f t="shared" si="89"/>
        <v>0</v>
      </c>
      <c r="BY91">
        <f t="shared" si="89"/>
        <v>0</v>
      </c>
      <c r="BZ91">
        <f t="shared" si="89"/>
        <v>0</v>
      </c>
      <c r="CA91">
        <f t="shared" si="89"/>
        <v>0</v>
      </c>
      <c r="CB91">
        <f t="shared" si="89"/>
        <v>0</v>
      </c>
      <c r="CC91">
        <f t="shared" si="89"/>
        <v>0</v>
      </c>
      <c r="CD91">
        <f t="shared" si="89"/>
        <v>0</v>
      </c>
      <c r="CE91">
        <f t="shared" si="89"/>
        <v>0</v>
      </c>
      <c r="CF91">
        <f t="shared" si="90"/>
        <v>0</v>
      </c>
      <c r="CG91">
        <f t="shared" si="90"/>
        <v>0</v>
      </c>
      <c r="CH91">
        <f t="shared" si="90"/>
        <v>0</v>
      </c>
      <c r="CI91">
        <f t="shared" si="90"/>
        <v>0</v>
      </c>
      <c r="CJ91">
        <f t="shared" si="90"/>
        <v>0</v>
      </c>
      <c r="CK91">
        <f t="shared" si="90"/>
        <v>0</v>
      </c>
      <c r="CL91">
        <f t="shared" si="90"/>
        <v>0</v>
      </c>
      <c r="CM91">
        <f t="shared" si="90"/>
        <v>0</v>
      </c>
      <c r="CN91">
        <f t="shared" si="90"/>
        <v>0</v>
      </c>
      <c r="CO91">
        <f t="shared" si="90"/>
        <v>0</v>
      </c>
      <c r="CP91">
        <f t="shared" si="91"/>
        <v>0</v>
      </c>
      <c r="CQ91">
        <f t="shared" si="91"/>
        <v>0</v>
      </c>
      <c r="CR91">
        <f t="shared" si="91"/>
        <v>0</v>
      </c>
      <c r="CS91">
        <f t="shared" si="91"/>
        <v>0</v>
      </c>
      <c r="CT91">
        <f t="shared" si="91"/>
        <v>0</v>
      </c>
      <c r="CU91">
        <f t="shared" si="91"/>
        <v>0</v>
      </c>
      <c r="CV91">
        <f t="shared" si="91"/>
        <v>0</v>
      </c>
      <c r="CW91">
        <f t="shared" si="91"/>
        <v>0</v>
      </c>
      <c r="CX91">
        <f t="shared" si="91"/>
        <v>0</v>
      </c>
      <c r="CY91">
        <f t="shared" si="91"/>
        <v>0</v>
      </c>
    </row>
    <row r="92" spans="1:103" x14ac:dyDescent="0.25">
      <c r="A92" s="6">
        <v>213.00396882712417</v>
      </c>
      <c r="B92" s="6">
        <f t="shared" si="71"/>
        <v>2.3086070419822521E-2</v>
      </c>
      <c r="D92">
        <f t="shared" si="82"/>
        <v>5.2120776419841844E-3</v>
      </c>
      <c r="E92">
        <f t="shared" si="82"/>
        <v>9.7376813356361211E-3</v>
      </c>
      <c r="F92">
        <f t="shared" si="82"/>
        <v>8.1363114422022161E-3</v>
      </c>
      <c r="G92">
        <f t="shared" si="82"/>
        <v>0</v>
      </c>
      <c r="H92">
        <f t="shared" si="82"/>
        <v>0</v>
      </c>
      <c r="I92">
        <f t="shared" si="82"/>
        <v>0</v>
      </c>
      <c r="J92">
        <f t="shared" si="82"/>
        <v>0</v>
      </c>
      <c r="K92">
        <f t="shared" si="82"/>
        <v>0</v>
      </c>
      <c r="L92">
        <f t="shared" si="82"/>
        <v>0</v>
      </c>
      <c r="M92">
        <f t="shared" si="82"/>
        <v>0</v>
      </c>
      <c r="N92">
        <f t="shared" si="83"/>
        <v>0</v>
      </c>
      <c r="O92">
        <f t="shared" si="83"/>
        <v>0</v>
      </c>
      <c r="P92">
        <f t="shared" si="83"/>
        <v>0</v>
      </c>
      <c r="Q92">
        <f t="shared" si="83"/>
        <v>0</v>
      </c>
      <c r="R92">
        <f t="shared" si="83"/>
        <v>0</v>
      </c>
      <c r="S92">
        <f t="shared" si="83"/>
        <v>0</v>
      </c>
      <c r="T92">
        <f t="shared" si="83"/>
        <v>0</v>
      </c>
      <c r="U92">
        <f t="shared" si="83"/>
        <v>0</v>
      </c>
      <c r="V92">
        <f t="shared" si="83"/>
        <v>0</v>
      </c>
      <c r="W92">
        <f t="shared" si="83"/>
        <v>0</v>
      </c>
      <c r="X92">
        <f t="shared" si="84"/>
        <v>0</v>
      </c>
      <c r="Y92">
        <f t="shared" si="84"/>
        <v>0</v>
      </c>
      <c r="Z92">
        <f t="shared" si="84"/>
        <v>0</v>
      </c>
      <c r="AA92">
        <f t="shared" si="84"/>
        <v>0</v>
      </c>
      <c r="AB92">
        <f t="shared" si="84"/>
        <v>0</v>
      </c>
      <c r="AC92">
        <f t="shared" si="84"/>
        <v>0</v>
      </c>
      <c r="AD92">
        <f t="shared" si="84"/>
        <v>0</v>
      </c>
      <c r="AE92">
        <f t="shared" si="84"/>
        <v>0</v>
      </c>
      <c r="AF92">
        <f t="shared" si="84"/>
        <v>0</v>
      </c>
      <c r="AG92">
        <f t="shared" si="84"/>
        <v>0</v>
      </c>
      <c r="AH92">
        <f t="shared" si="85"/>
        <v>0</v>
      </c>
      <c r="AI92">
        <f t="shared" si="85"/>
        <v>0</v>
      </c>
      <c r="AJ92">
        <f t="shared" si="85"/>
        <v>0</v>
      </c>
      <c r="AK92">
        <f t="shared" si="85"/>
        <v>0</v>
      </c>
      <c r="AL92">
        <f t="shared" si="85"/>
        <v>0</v>
      </c>
      <c r="AM92">
        <f t="shared" si="85"/>
        <v>0</v>
      </c>
      <c r="AN92">
        <f t="shared" si="85"/>
        <v>0</v>
      </c>
      <c r="AO92">
        <f t="shared" si="85"/>
        <v>0</v>
      </c>
      <c r="AP92">
        <f t="shared" si="85"/>
        <v>0</v>
      </c>
      <c r="AQ92">
        <f t="shared" si="85"/>
        <v>0</v>
      </c>
      <c r="AR92">
        <f t="shared" si="86"/>
        <v>0</v>
      </c>
      <c r="AS92">
        <f t="shared" si="86"/>
        <v>0</v>
      </c>
      <c r="AT92">
        <f t="shared" si="86"/>
        <v>0</v>
      </c>
      <c r="AU92">
        <f t="shared" si="86"/>
        <v>0</v>
      </c>
      <c r="AV92">
        <f t="shared" si="86"/>
        <v>0</v>
      </c>
      <c r="AW92">
        <f t="shared" si="86"/>
        <v>0</v>
      </c>
      <c r="AX92">
        <f t="shared" si="86"/>
        <v>0</v>
      </c>
      <c r="AY92">
        <f t="shared" si="86"/>
        <v>0</v>
      </c>
      <c r="AZ92">
        <f t="shared" si="86"/>
        <v>0</v>
      </c>
      <c r="BA92">
        <f t="shared" si="86"/>
        <v>0</v>
      </c>
      <c r="BB92">
        <f t="shared" si="87"/>
        <v>0</v>
      </c>
      <c r="BC92">
        <f t="shared" si="87"/>
        <v>0</v>
      </c>
      <c r="BD92">
        <f t="shared" si="87"/>
        <v>0</v>
      </c>
      <c r="BE92">
        <f t="shared" si="87"/>
        <v>0</v>
      </c>
      <c r="BF92">
        <f t="shared" si="87"/>
        <v>0</v>
      </c>
      <c r="BG92">
        <f t="shared" si="87"/>
        <v>0</v>
      </c>
      <c r="BH92">
        <f t="shared" si="87"/>
        <v>0</v>
      </c>
      <c r="BI92">
        <f t="shared" si="87"/>
        <v>0</v>
      </c>
      <c r="BJ92">
        <f t="shared" si="87"/>
        <v>0</v>
      </c>
      <c r="BK92">
        <f t="shared" si="87"/>
        <v>0</v>
      </c>
      <c r="BL92">
        <f t="shared" si="88"/>
        <v>0</v>
      </c>
      <c r="BM92">
        <f t="shared" si="88"/>
        <v>0</v>
      </c>
      <c r="BN92">
        <f t="shared" si="88"/>
        <v>0</v>
      </c>
      <c r="BO92">
        <f t="shared" si="88"/>
        <v>0</v>
      </c>
      <c r="BP92">
        <f t="shared" si="88"/>
        <v>0</v>
      </c>
      <c r="BQ92">
        <f t="shared" si="88"/>
        <v>0</v>
      </c>
      <c r="BR92">
        <f t="shared" si="88"/>
        <v>0</v>
      </c>
      <c r="BS92">
        <f t="shared" si="88"/>
        <v>0</v>
      </c>
      <c r="BT92">
        <f t="shared" si="88"/>
        <v>0</v>
      </c>
      <c r="BU92">
        <f t="shared" si="88"/>
        <v>0</v>
      </c>
      <c r="BV92">
        <f t="shared" si="89"/>
        <v>0</v>
      </c>
      <c r="BW92">
        <f t="shared" si="89"/>
        <v>0</v>
      </c>
      <c r="BX92">
        <f t="shared" si="89"/>
        <v>0</v>
      </c>
      <c r="BY92">
        <f t="shared" si="89"/>
        <v>0</v>
      </c>
      <c r="BZ92">
        <f t="shared" si="89"/>
        <v>0</v>
      </c>
      <c r="CA92">
        <f t="shared" si="89"/>
        <v>0</v>
      </c>
      <c r="CB92">
        <f t="shared" si="89"/>
        <v>0</v>
      </c>
      <c r="CC92">
        <f t="shared" si="89"/>
        <v>0</v>
      </c>
      <c r="CD92">
        <f t="shared" si="89"/>
        <v>0</v>
      </c>
      <c r="CE92">
        <f t="shared" si="89"/>
        <v>0</v>
      </c>
      <c r="CF92">
        <f t="shared" si="90"/>
        <v>0</v>
      </c>
      <c r="CG92">
        <f t="shared" si="90"/>
        <v>0</v>
      </c>
      <c r="CH92">
        <f t="shared" si="90"/>
        <v>0</v>
      </c>
      <c r="CI92">
        <f t="shared" si="90"/>
        <v>0</v>
      </c>
      <c r="CJ92">
        <f t="shared" si="90"/>
        <v>0</v>
      </c>
      <c r="CK92">
        <f t="shared" si="90"/>
        <v>0</v>
      </c>
      <c r="CL92">
        <f t="shared" si="90"/>
        <v>0</v>
      </c>
      <c r="CM92">
        <f t="shared" si="90"/>
        <v>0</v>
      </c>
      <c r="CN92">
        <f t="shared" si="90"/>
        <v>0</v>
      </c>
      <c r="CO92">
        <f t="shared" si="90"/>
        <v>0</v>
      </c>
      <c r="CP92">
        <f t="shared" si="91"/>
        <v>0</v>
      </c>
      <c r="CQ92">
        <f t="shared" si="91"/>
        <v>0</v>
      </c>
      <c r="CR92">
        <f t="shared" si="91"/>
        <v>0</v>
      </c>
      <c r="CS92">
        <f t="shared" si="91"/>
        <v>0</v>
      </c>
      <c r="CT92">
        <f t="shared" si="91"/>
        <v>0</v>
      </c>
      <c r="CU92">
        <f t="shared" si="91"/>
        <v>0</v>
      </c>
      <c r="CV92">
        <f t="shared" si="91"/>
        <v>0</v>
      </c>
      <c r="CW92">
        <f t="shared" si="91"/>
        <v>0</v>
      </c>
      <c r="CX92">
        <f t="shared" si="91"/>
        <v>0</v>
      </c>
      <c r="CY92">
        <f t="shared" si="91"/>
        <v>0</v>
      </c>
    </row>
    <row r="93" spans="1:103" x14ac:dyDescent="0.25">
      <c r="A93" s="6">
        <v>213.00389842541935</v>
      </c>
      <c r="B93" s="6">
        <f t="shared" si="71"/>
        <v>2.3086070419822521E-2</v>
      </c>
      <c r="D93">
        <f t="shared" si="82"/>
        <v>5.2120776419841844E-3</v>
      </c>
      <c r="E93">
        <f t="shared" si="82"/>
        <v>9.7376813356361211E-3</v>
      </c>
      <c r="F93">
        <f t="shared" si="82"/>
        <v>8.1363114422022161E-3</v>
      </c>
      <c r="G93">
        <f t="shared" si="82"/>
        <v>0</v>
      </c>
      <c r="H93">
        <f t="shared" si="82"/>
        <v>0</v>
      </c>
      <c r="I93">
        <f t="shared" si="82"/>
        <v>0</v>
      </c>
      <c r="J93">
        <f t="shared" si="82"/>
        <v>0</v>
      </c>
      <c r="K93">
        <f t="shared" si="82"/>
        <v>0</v>
      </c>
      <c r="L93">
        <f t="shared" si="82"/>
        <v>0</v>
      </c>
      <c r="M93">
        <f t="shared" si="82"/>
        <v>0</v>
      </c>
      <c r="N93">
        <f t="shared" si="83"/>
        <v>0</v>
      </c>
      <c r="O93">
        <f t="shared" si="83"/>
        <v>0</v>
      </c>
      <c r="P93">
        <f t="shared" si="83"/>
        <v>0</v>
      </c>
      <c r="Q93">
        <f t="shared" si="83"/>
        <v>0</v>
      </c>
      <c r="R93">
        <f t="shared" si="83"/>
        <v>0</v>
      </c>
      <c r="S93">
        <f t="shared" si="83"/>
        <v>0</v>
      </c>
      <c r="T93">
        <f t="shared" si="83"/>
        <v>0</v>
      </c>
      <c r="U93">
        <f t="shared" si="83"/>
        <v>0</v>
      </c>
      <c r="V93">
        <f t="shared" si="83"/>
        <v>0</v>
      </c>
      <c r="W93">
        <f t="shared" si="83"/>
        <v>0</v>
      </c>
      <c r="X93">
        <f t="shared" si="84"/>
        <v>0</v>
      </c>
      <c r="Y93">
        <f t="shared" si="84"/>
        <v>0</v>
      </c>
      <c r="Z93">
        <f t="shared" si="84"/>
        <v>0</v>
      </c>
      <c r="AA93">
        <f t="shared" si="84"/>
        <v>0</v>
      </c>
      <c r="AB93">
        <f t="shared" si="84"/>
        <v>0</v>
      </c>
      <c r="AC93">
        <f t="shared" si="84"/>
        <v>0</v>
      </c>
      <c r="AD93">
        <f t="shared" si="84"/>
        <v>0</v>
      </c>
      <c r="AE93">
        <f t="shared" si="84"/>
        <v>0</v>
      </c>
      <c r="AF93">
        <f t="shared" si="84"/>
        <v>0</v>
      </c>
      <c r="AG93">
        <f t="shared" si="84"/>
        <v>0</v>
      </c>
      <c r="AH93">
        <f t="shared" si="85"/>
        <v>0</v>
      </c>
      <c r="AI93">
        <f t="shared" si="85"/>
        <v>0</v>
      </c>
      <c r="AJ93">
        <f t="shared" si="85"/>
        <v>0</v>
      </c>
      <c r="AK93">
        <f t="shared" si="85"/>
        <v>0</v>
      </c>
      <c r="AL93">
        <f t="shared" si="85"/>
        <v>0</v>
      </c>
      <c r="AM93">
        <f t="shared" si="85"/>
        <v>0</v>
      </c>
      <c r="AN93">
        <f t="shared" si="85"/>
        <v>0</v>
      </c>
      <c r="AO93">
        <f t="shared" si="85"/>
        <v>0</v>
      </c>
      <c r="AP93">
        <f t="shared" si="85"/>
        <v>0</v>
      </c>
      <c r="AQ93">
        <f t="shared" si="85"/>
        <v>0</v>
      </c>
      <c r="AR93">
        <f t="shared" si="86"/>
        <v>0</v>
      </c>
      <c r="AS93">
        <f t="shared" si="86"/>
        <v>0</v>
      </c>
      <c r="AT93">
        <f t="shared" si="86"/>
        <v>0</v>
      </c>
      <c r="AU93">
        <f t="shared" si="86"/>
        <v>0</v>
      </c>
      <c r="AV93">
        <f t="shared" si="86"/>
        <v>0</v>
      </c>
      <c r="AW93">
        <f t="shared" si="86"/>
        <v>0</v>
      </c>
      <c r="AX93">
        <f t="shared" si="86"/>
        <v>0</v>
      </c>
      <c r="AY93">
        <f t="shared" si="86"/>
        <v>0</v>
      </c>
      <c r="AZ93">
        <f t="shared" si="86"/>
        <v>0</v>
      </c>
      <c r="BA93">
        <f t="shared" si="86"/>
        <v>0</v>
      </c>
      <c r="BB93">
        <f t="shared" si="87"/>
        <v>0</v>
      </c>
      <c r="BC93">
        <f t="shared" si="87"/>
        <v>0</v>
      </c>
      <c r="BD93">
        <f t="shared" si="87"/>
        <v>0</v>
      </c>
      <c r="BE93">
        <f t="shared" si="87"/>
        <v>0</v>
      </c>
      <c r="BF93">
        <f t="shared" si="87"/>
        <v>0</v>
      </c>
      <c r="BG93">
        <f t="shared" si="87"/>
        <v>0</v>
      </c>
      <c r="BH93">
        <f t="shared" si="87"/>
        <v>0</v>
      </c>
      <c r="BI93">
        <f t="shared" si="87"/>
        <v>0</v>
      </c>
      <c r="BJ93">
        <f t="shared" si="87"/>
        <v>0</v>
      </c>
      <c r="BK93">
        <f t="shared" si="87"/>
        <v>0</v>
      </c>
      <c r="BL93">
        <f t="shared" si="88"/>
        <v>0</v>
      </c>
      <c r="BM93">
        <f t="shared" si="88"/>
        <v>0</v>
      </c>
      <c r="BN93">
        <f t="shared" si="88"/>
        <v>0</v>
      </c>
      <c r="BO93">
        <f t="shared" si="88"/>
        <v>0</v>
      </c>
      <c r="BP93">
        <f t="shared" si="88"/>
        <v>0</v>
      </c>
      <c r="BQ93">
        <f t="shared" si="88"/>
        <v>0</v>
      </c>
      <c r="BR93">
        <f t="shared" si="88"/>
        <v>0</v>
      </c>
      <c r="BS93">
        <f t="shared" si="88"/>
        <v>0</v>
      </c>
      <c r="BT93">
        <f t="shared" si="88"/>
        <v>0</v>
      </c>
      <c r="BU93">
        <f t="shared" si="88"/>
        <v>0</v>
      </c>
      <c r="BV93">
        <f t="shared" si="89"/>
        <v>0</v>
      </c>
      <c r="BW93">
        <f t="shared" si="89"/>
        <v>0</v>
      </c>
      <c r="BX93">
        <f t="shared" si="89"/>
        <v>0</v>
      </c>
      <c r="BY93">
        <f t="shared" si="89"/>
        <v>0</v>
      </c>
      <c r="BZ93">
        <f t="shared" si="89"/>
        <v>0</v>
      </c>
      <c r="CA93">
        <f t="shared" si="89"/>
        <v>0</v>
      </c>
      <c r="CB93">
        <f t="shared" si="89"/>
        <v>0</v>
      </c>
      <c r="CC93">
        <f t="shared" si="89"/>
        <v>0</v>
      </c>
      <c r="CD93">
        <f t="shared" si="89"/>
        <v>0</v>
      </c>
      <c r="CE93">
        <f t="shared" si="89"/>
        <v>0</v>
      </c>
      <c r="CF93">
        <f t="shared" si="90"/>
        <v>0</v>
      </c>
      <c r="CG93">
        <f t="shared" si="90"/>
        <v>0</v>
      </c>
      <c r="CH93">
        <f t="shared" si="90"/>
        <v>0</v>
      </c>
      <c r="CI93">
        <f t="shared" si="90"/>
        <v>0</v>
      </c>
      <c r="CJ93">
        <f t="shared" si="90"/>
        <v>0</v>
      </c>
      <c r="CK93">
        <f t="shared" si="90"/>
        <v>0</v>
      </c>
      <c r="CL93">
        <f t="shared" si="90"/>
        <v>0</v>
      </c>
      <c r="CM93">
        <f t="shared" si="90"/>
        <v>0</v>
      </c>
      <c r="CN93">
        <f t="shared" si="90"/>
        <v>0</v>
      </c>
      <c r="CO93">
        <f t="shared" si="90"/>
        <v>0</v>
      </c>
      <c r="CP93">
        <f t="shared" si="91"/>
        <v>0</v>
      </c>
      <c r="CQ93">
        <f t="shared" si="91"/>
        <v>0</v>
      </c>
      <c r="CR93">
        <f t="shared" si="91"/>
        <v>0</v>
      </c>
      <c r="CS93">
        <f t="shared" si="91"/>
        <v>0</v>
      </c>
      <c r="CT93">
        <f t="shared" si="91"/>
        <v>0</v>
      </c>
      <c r="CU93">
        <f t="shared" si="91"/>
        <v>0</v>
      </c>
      <c r="CV93">
        <f t="shared" si="91"/>
        <v>0</v>
      </c>
      <c r="CW93">
        <f t="shared" si="91"/>
        <v>0</v>
      </c>
      <c r="CX93">
        <f t="shared" si="91"/>
        <v>0</v>
      </c>
      <c r="CY93">
        <f t="shared" si="91"/>
        <v>0</v>
      </c>
    </row>
    <row r="94" spans="1:103" x14ac:dyDescent="0.25">
      <c r="A94" s="6" t="str">
        <v xml:space="preserve"> </v>
      </c>
      <c r="B94" s="6"/>
    </row>
    <row r="95" spans="1:103" x14ac:dyDescent="0.25">
      <c r="A95" s="6">
        <v>213.00403922885226</v>
      </c>
      <c r="B95" s="6">
        <f t="shared" si="71"/>
        <v>2.3086070419822521E-2</v>
      </c>
      <c r="D95">
        <f t="shared" si="82"/>
        <v>5.2120776419841844E-3</v>
      </c>
      <c r="E95">
        <f t="shared" si="82"/>
        <v>9.7376813356361211E-3</v>
      </c>
      <c r="F95">
        <f t="shared" si="82"/>
        <v>8.1363114422022161E-3</v>
      </c>
      <c r="G95">
        <f t="shared" si="82"/>
        <v>0</v>
      </c>
      <c r="H95">
        <f t="shared" si="82"/>
        <v>0</v>
      </c>
      <c r="I95">
        <f t="shared" si="82"/>
        <v>0</v>
      </c>
      <c r="J95">
        <f t="shared" si="82"/>
        <v>0</v>
      </c>
      <c r="K95">
        <f t="shared" si="82"/>
        <v>0</v>
      </c>
      <c r="L95">
        <f t="shared" si="82"/>
        <v>0</v>
      </c>
      <c r="M95">
        <f t="shared" si="82"/>
        <v>0</v>
      </c>
      <c r="N95">
        <f t="shared" si="83"/>
        <v>0</v>
      </c>
      <c r="O95">
        <f t="shared" si="83"/>
        <v>0</v>
      </c>
      <c r="P95">
        <f t="shared" si="83"/>
        <v>0</v>
      </c>
      <c r="Q95">
        <f t="shared" si="83"/>
        <v>0</v>
      </c>
      <c r="R95">
        <f t="shared" si="83"/>
        <v>0</v>
      </c>
      <c r="S95">
        <f t="shared" si="83"/>
        <v>0</v>
      </c>
      <c r="T95">
        <f t="shared" si="83"/>
        <v>0</v>
      </c>
      <c r="U95">
        <f t="shared" si="83"/>
        <v>0</v>
      </c>
      <c r="V95">
        <f t="shared" si="83"/>
        <v>0</v>
      </c>
      <c r="W95">
        <f t="shared" si="83"/>
        <v>0</v>
      </c>
      <c r="X95">
        <f t="shared" si="84"/>
        <v>0</v>
      </c>
      <c r="Y95">
        <f t="shared" si="84"/>
        <v>0</v>
      </c>
      <c r="Z95">
        <f t="shared" si="84"/>
        <v>0</v>
      </c>
      <c r="AA95">
        <f t="shared" si="84"/>
        <v>0</v>
      </c>
      <c r="AB95">
        <f t="shared" si="84"/>
        <v>0</v>
      </c>
      <c r="AC95">
        <f t="shared" si="84"/>
        <v>0</v>
      </c>
      <c r="AD95">
        <f t="shared" si="84"/>
        <v>0</v>
      </c>
      <c r="AE95">
        <f t="shared" si="84"/>
        <v>0</v>
      </c>
      <c r="AF95">
        <f t="shared" si="84"/>
        <v>0</v>
      </c>
      <c r="AG95">
        <f t="shared" si="84"/>
        <v>0</v>
      </c>
      <c r="AH95">
        <f t="shared" si="85"/>
        <v>0</v>
      </c>
      <c r="AI95">
        <f t="shared" si="85"/>
        <v>0</v>
      </c>
      <c r="AJ95">
        <f t="shared" si="85"/>
        <v>0</v>
      </c>
      <c r="AK95">
        <f t="shared" si="85"/>
        <v>0</v>
      </c>
      <c r="AL95">
        <f t="shared" si="85"/>
        <v>0</v>
      </c>
      <c r="AM95">
        <f t="shared" si="85"/>
        <v>0</v>
      </c>
      <c r="AN95">
        <f t="shared" si="85"/>
        <v>0</v>
      </c>
      <c r="AO95">
        <f t="shared" si="85"/>
        <v>0</v>
      </c>
      <c r="AP95">
        <f t="shared" si="85"/>
        <v>0</v>
      </c>
      <c r="AQ95">
        <f t="shared" si="85"/>
        <v>0</v>
      </c>
      <c r="AR95">
        <f t="shared" si="86"/>
        <v>0</v>
      </c>
      <c r="AS95">
        <f t="shared" si="86"/>
        <v>0</v>
      </c>
      <c r="AT95">
        <f t="shared" si="86"/>
        <v>0</v>
      </c>
      <c r="AU95">
        <f t="shared" si="86"/>
        <v>0</v>
      </c>
      <c r="AV95">
        <f t="shared" si="86"/>
        <v>0</v>
      </c>
      <c r="AW95">
        <f t="shared" si="86"/>
        <v>0</v>
      </c>
      <c r="AX95">
        <f t="shared" si="86"/>
        <v>0</v>
      </c>
      <c r="AY95">
        <f t="shared" si="86"/>
        <v>0</v>
      </c>
      <c r="AZ95">
        <f t="shared" si="86"/>
        <v>0</v>
      </c>
      <c r="BA95">
        <f t="shared" si="86"/>
        <v>0</v>
      </c>
      <c r="BB95">
        <f t="shared" si="87"/>
        <v>0</v>
      </c>
      <c r="BC95">
        <f t="shared" si="87"/>
        <v>0</v>
      </c>
      <c r="BD95">
        <f t="shared" si="87"/>
        <v>0</v>
      </c>
      <c r="BE95">
        <f t="shared" si="87"/>
        <v>0</v>
      </c>
      <c r="BF95">
        <f t="shared" si="87"/>
        <v>0</v>
      </c>
      <c r="BG95">
        <f t="shared" si="87"/>
        <v>0</v>
      </c>
      <c r="BH95">
        <f t="shared" si="87"/>
        <v>0</v>
      </c>
      <c r="BI95">
        <f t="shared" si="87"/>
        <v>0</v>
      </c>
      <c r="BJ95">
        <f t="shared" si="87"/>
        <v>0</v>
      </c>
      <c r="BK95">
        <f t="shared" si="87"/>
        <v>0</v>
      </c>
      <c r="BL95">
        <f t="shared" si="88"/>
        <v>0</v>
      </c>
      <c r="BM95">
        <f t="shared" si="88"/>
        <v>0</v>
      </c>
      <c r="BN95">
        <f t="shared" si="88"/>
        <v>0</v>
      </c>
      <c r="BO95">
        <f t="shared" si="88"/>
        <v>0</v>
      </c>
      <c r="BP95">
        <f t="shared" si="88"/>
        <v>0</v>
      </c>
      <c r="BQ95">
        <f t="shared" si="88"/>
        <v>0</v>
      </c>
      <c r="BR95">
        <f t="shared" si="88"/>
        <v>0</v>
      </c>
      <c r="BS95">
        <f t="shared" si="88"/>
        <v>0</v>
      </c>
      <c r="BT95">
        <f t="shared" si="88"/>
        <v>0</v>
      </c>
      <c r="BU95">
        <f t="shared" si="88"/>
        <v>0</v>
      </c>
      <c r="BV95">
        <f t="shared" si="89"/>
        <v>0</v>
      </c>
      <c r="BW95">
        <f t="shared" si="89"/>
        <v>0</v>
      </c>
      <c r="BX95">
        <f t="shared" si="89"/>
        <v>0</v>
      </c>
      <c r="BY95">
        <f t="shared" si="89"/>
        <v>0</v>
      </c>
      <c r="BZ95">
        <f t="shared" si="89"/>
        <v>0</v>
      </c>
      <c r="CA95">
        <f t="shared" si="89"/>
        <v>0</v>
      </c>
      <c r="CB95">
        <f t="shared" si="89"/>
        <v>0</v>
      </c>
      <c r="CC95">
        <f t="shared" si="89"/>
        <v>0</v>
      </c>
      <c r="CD95">
        <f t="shared" si="89"/>
        <v>0</v>
      </c>
      <c r="CE95">
        <f t="shared" si="89"/>
        <v>0</v>
      </c>
      <c r="CF95">
        <f t="shared" si="90"/>
        <v>0</v>
      </c>
      <c r="CG95">
        <f t="shared" si="90"/>
        <v>0</v>
      </c>
      <c r="CH95">
        <f t="shared" si="90"/>
        <v>0</v>
      </c>
      <c r="CI95">
        <f t="shared" si="90"/>
        <v>0</v>
      </c>
      <c r="CJ95">
        <f t="shared" si="90"/>
        <v>0</v>
      </c>
      <c r="CK95">
        <f t="shared" si="90"/>
        <v>0</v>
      </c>
      <c r="CL95">
        <f t="shared" si="90"/>
        <v>0</v>
      </c>
      <c r="CM95">
        <f t="shared" si="90"/>
        <v>0</v>
      </c>
      <c r="CN95">
        <f t="shared" si="90"/>
        <v>0</v>
      </c>
      <c r="CO95">
        <f t="shared" si="90"/>
        <v>0</v>
      </c>
      <c r="CP95">
        <f t="shared" si="91"/>
        <v>0</v>
      </c>
      <c r="CQ95">
        <f t="shared" si="91"/>
        <v>0</v>
      </c>
      <c r="CR95">
        <f t="shared" si="91"/>
        <v>0</v>
      </c>
      <c r="CS95">
        <f t="shared" si="91"/>
        <v>0</v>
      </c>
      <c r="CT95">
        <f t="shared" si="91"/>
        <v>0</v>
      </c>
      <c r="CU95">
        <f t="shared" si="91"/>
        <v>0</v>
      </c>
      <c r="CV95">
        <f t="shared" si="91"/>
        <v>0</v>
      </c>
      <c r="CW95">
        <f t="shared" si="91"/>
        <v>0</v>
      </c>
      <c r="CX95">
        <f t="shared" si="91"/>
        <v>0</v>
      </c>
      <c r="CY95">
        <f t="shared" si="91"/>
        <v>0</v>
      </c>
    </row>
    <row r="96" spans="1:103" x14ac:dyDescent="0.25">
      <c r="A96" s="6">
        <v>213.0040040279853</v>
      </c>
      <c r="B96" s="6">
        <f t="shared" si="71"/>
        <v>2.3086070419822521E-2</v>
      </c>
      <c r="D96">
        <f t="shared" si="82"/>
        <v>5.2120776419841844E-3</v>
      </c>
      <c r="E96">
        <f t="shared" si="82"/>
        <v>9.7376813356361211E-3</v>
      </c>
      <c r="F96">
        <f t="shared" si="82"/>
        <v>8.1363114422022161E-3</v>
      </c>
      <c r="G96">
        <f t="shared" si="82"/>
        <v>0</v>
      </c>
      <c r="H96">
        <f t="shared" si="82"/>
        <v>0</v>
      </c>
      <c r="I96">
        <f t="shared" si="82"/>
        <v>0</v>
      </c>
      <c r="J96">
        <f t="shared" si="82"/>
        <v>0</v>
      </c>
      <c r="K96">
        <f t="shared" si="82"/>
        <v>0</v>
      </c>
      <c r="L96">
        <f t="shared" si="82"/>
        <v>0</v>
      </c>
      <c r="M96">
        <f t="shared" si="82"/>
        <v>0</v>
      </c>
      <c r="N96">
        <f t="shared" si="83"/>
        <v>0</v>
      </c>
      <c r="O96">
        <f t="shared" si="83"/>
        <v>0</v>
      </c>
      <c r="P96">
        <f t="shared" si="83"/>
        <v>0</v>
      </c>
      <c r="Q96">
        <f t="shared" si="83"/>
        <v>0</v>
      </c>
      <c r="R96">
        <f t="shared" si="83"/>
        <v>0</v>
      </c>
      <c r="S96">
        <f t="shared" si="83"/>
        <v>0</v>
      </c>
      <c r="T96">
        <f t="shared" si="83"/>
        <v>0</v>
      </c>
      <c r="U96">
        <f t="shared" si="83"/>
        <v>0</v>
      </c>
      <c r="V96">
        <f t="shared" si="83"/>
        <v>0</v>
      </c>
      <c r="W96">
        <f t="shared" si="83"/>
        <v>0</v>
      </c>
      <c r="X96">
        <f t="shared" si="84"/>
        <v>0</v>
      </c>
      <c r="Y96">
        <f t="shared" si="84"/>
        <v>0</v>
      </c>
      <c r="Z96">
        <f t="shared" si="84"/>
        <v>0</v>
      </c>
      <c r="AA96">
        <f t="shared" si="84"/>
        <v>0</v>
      </c>
      <c r="AB96">
        <f t="shared" si="84"/>
        <v>0</v>
      </c>
      <c r="AC96">
        <f t="shared" si="84"/>
        <v>0</v>
      </c>
      <c r="AD96">
        <f t="shared" si="84"/>
        <v>0</v>
      </c>
      <c r="AE96">
        <f t="shared" si="84"/>
        <v>0</v>
      </c>
      <c r="AF96">
        <f t="shared" si="84"/>
        <v>0</v>
      </c>
      <c r="AG96">
        <f t="shared" si="84"/>
        <v>0</v>
      </c>
      <c r="AH96">
        <f t="shared" si="85"/>
        <v>0</v>
      </c>
      <c r="AI96">
        <f t="shared" si="85"/>
        <v>0</v>
      </c>
      <c r="AJ96">
        <f t="shared" si="85"/>
        <v>0</v>
      </c>
      <c r="AK96">
        <f t="shared" si="85"/>
        <v>0</v>
      </c>
      <c r="AL96">
        <f t="shared" si="85"/>
        <v>0</v>
      </c>
      <c r="AM96">
        <f t="shared" si="85"/>
        <v>0</v>
      </c>
      <c r="AN96">
        <f t="shared" si="85"/>
        <v>0</v>
      </c>
      <c r="AO96">
        <f t="shared" si="85"/>
        <v>0</v>
      </c>
      <c r="AP96">
        <f t="shared" si="85"/>
        <v>0</v>
      </c>
      <c r="AQ96">
        <f t="shared" si="85"/>
        <v>0</v>
      </c>
      <c r="AR96">
        <f t="shared" si="86"/>
        <v>0</v>
      </c>
      <c r="AS96">
        <f t="shared" si="86"/>
        <v>0</v>
      </c>
      <c r="AT96">
        <f t="shared" si="86"/>
        <v>0</v>
      </c>
      <c r="AU96">
        <f t="shared" si="86"/>
        <v>0</v>
      </c>
      <c r="AV96">
        <f t="shared" si="86"/>
        <v>0</v>
      </c>
      <c r="AW96">
        <f t="shared" si="86"/>
        <v>0</v>
      </c>
      <c r="AX96">
        <f t="shared" si="86"/>
        <v>0</v>
      </c>
      <c r="AY96">
        <f t="shared" si="86"/>
        <v>0</v>
      </c>
      <c r="AZ96">
        <f t="shared" si="86"/>
        <v>0</v>
      </c>
      <c r="BA96">
        <f t="shared" si="86"/>
        <v>0</v>
      </c>
      <c r="BB96">
        <f t="shared" si="87"/>
        <v>0</v>
      </c>
      <c r="BC96">
        <f t="shared" si="87"/>
        <v>0</v>
      </c>
      <c r="BD96">
        <f t="shared" si="87"/>
        <v>0</v>
      </c>
      <c r="BE96">
        <f t="shared" si="87"/>
        <v>0</v>
      </c>
      <c r="BF96">
        <f t="shared" si="87"/>
        <v>0</v>
      </c>
      <c r="BG96">
        <f t="shared" si="87"/>
        <v>0</v>
      </c>
      <c r="BH96">
        <f t="shared" si="87"/>
        <v>0</v>
      </c>
      <c r="BI96">
        <f t="shared" si="87"/>
        <v>0</v>
      </c>
      <c r="BJ96">
        <f t="shared" si="87"/>
        <v>0</v>
      </c>
      <c r="BK96">
        <f t="shared" si="87"/>
        <v>0</v>
      </c>
      <c r="BL96">
        <f t="shared" si="88"/>
        <v>0</v>
      </c>
      <c r="BM96">
        <f t="shared" si="88"/>
        <v>0</v>
      </c>
      <c r="BN96">
        <f t="shared" si="88"/>
        <v>0</v>
      </c>
      <c r="BO96">
        <f t="shared" si="88"/>
        <v>0</v>
      </c>
      <c r="BP96">
        <f t="shared" si="88"/>
        <v>0</v>
      </c>
      <c r="BQ96">
        <f t="shared" si="88"/>
        <v>0</v>
      </c>
      <c r="BR96">
        <f t="shared" si="88"/>
        <v>0</v>
      </c>
      <c r="BS96">
        <f t="shared" si="88"/>
        <v>0</v>
      </c>
      <c r="BT96">
        <f t="shared" si="88"/>
        <v>0</v>
      </c>
      <c r="BU96">
        <f t="shared" si="88"/>
        <v>0</v>
      </c>
      <c r="BV96">
        <f t="shared" si="89"/>
        <v>0</v>
      </c>
      <c r="BW96">
        <f t="shared" si="89"/>
        <v>0</v>
      </c>
      <c r="BX96">
        <f t="shared" si="89"/>
        <v>0</v>
      </c>
      <c r="BY96">
        <f t="shared" si="89"/>
        <v>0</v>
      </c>
      <c r="BZ96">
        <f t="shared" si="89"/>
        <v>0</v>
      </c>
      <c r="CA96">
        <f t="shared" si="89"/>
        <v>0</v>
      </c>
      <c r="CB96">
        <f t="shared" si="89"/>
        <v>0</v>
      </c>
      <c r="CC96">
        <f t="shared" si="89"/>
        <v>0</v>
      </c>
      <c r="CD96">
        <f t="shared" si="89"/>
        <v>0</v>
      </c>
      <c r="CE96">
        <f t="shared" si="89"/>
        <v>0</v>
      </c>
      <c r="CF96">
        <f t="shared" si="90"/>
        <v>0</v>
      </c>
      <c r="CG96">
        <f t="shared" si="90"/>
        <v>0</v>
      </c>
      <c r="CH96">
        <f t="shared" si="90"/>
        <v>0</v>
      </c>
      <c r="CI96">
        <f t="shared" si="90"/>
        <v>0</v>
      </c>
      <c r="CJ96">
        <f t="shared" si="90"/>
        <v>0</v>
      </c>
      <c r="CK96">
        <f t="shared" si="90"/>
        <v>0</v>
      </c>
      <c r="CL96">
        <f t="shared" si="90"/>
        <v>0</v>
      </c>
      <c r="CM96">
        <f t="shared" si="90"/>
        <v>0</v>
      </c>
      <c r="CN96">
        <f t="shared" si="90"/>
        <v>0</v>
      </c>
      <c r="CO96">
        <f t="shared" si="90"/>
        <v>0</v>
      </c>
      <c r="CP96">
        <f t="shared" si="91"/>
        <v>0</v>
      </c>
      <c r="CQ96">
        <f t="shared" si="91"/>
        <v>0</v>
      </c>
      <c r="CR96">
        <f t="shared" si="91"/>
        <v>0</v>
      </c>
      <c r="CS96">
        <f t="shared" si="91"/>
        <v>0</v>
      </c>
      <c r="CT96">
        <f t="shared" si="91"/>
        <v>0</v>
      </c>
      <c r="CU96">
        <f t="shared" si="91"/>
        <v>0</v>
      </c>
      <c r="CV96">
        <f t="shared" si="91"/>
        <v>0</v>
      </c>
      <c r="CW96">
        <f t="shared" si="91"/>
        <v>0</v>
      </c>
      <c r="CX96">
        <f t="shared" si="91"/>
        <v>0</v>
      </c>
      <c r="CY96">
        <f t="shared" si="91"/>
        <v>0</v>
      </c>
    </row>
    <row r="97" spans="1:103" x14ac:dyDescent="0.25">
      <c r="A97" s="6">
        <v>213.00396882712417</v>
      </c>
      <c r="B97" s="6">
        <f t="shared" si="71"/>
        <v>2.3086070419822521E-2</v>
      </c>
      <c r="D97">
        <f t="shared" ref="D97:M105" si="92">IF(D$4&gt;=$A97,D$5/$B$2*(D$4/$D$4)^$B$1,0)</f>
        <v>5.2120776419841844E-3</v>
      </c>
      <c r="E97">
        <f t="shared" si="92"/>
        <v>9.7376813356361211E-3</v>
      </c>
      <c r="F97">
        <f t="shared" si="92"/>
        <v>8.1363114422022161E-3</v>
      </c>
      <c r="G97">
        <f t="shared" si="92"/>
        <v>0</v>
      </c>
      <c r="H97">
        <f t="shared" si="92"/>
        <v>0</v>
      </c>
      <c r="I97">
        <f t="shared" si="92"/>
        <v>0</v>
      </c>
      <c r="J97">
        <f t="shared" si="92"/>
        <v>0</v>
      </c>
      <c r="K97">
        <f t="shared" si="92"/>
        <v>0</v>
      </c>
      <c r="L97">
        <f t="shared" si="92"/>
        <v>0</v>
      </c>
      <c r="M97">
        <f t="shared" si="92"/>
        <v>0</v>
      </c>
      <c r="N97">
        <f t="shared" ref="N97:W105" si="93">IF(N$4&gt;=$A97,N$5/$B$2*(N$4/$D$4)^$B$1,0)</f>
        <v>0</v>
      </c>
      <c r="O97">
        <f t="shared" si="93"/>
        <v>0</v>
      </c>
      <c r="P97">
        <f t="shared" si="93"/>
        <v>0</v>
      </c>
      <c r="Q97">
        <f t="shared" si="93"/>
        <v>0</v>
      </c>
      <c r="R97">
        <f t="shared" si="93"/>
        <v>0</v>
      </c>
      <c r="S97">
        <f t="shared" si="93"/>
        <v>0</v>
      </c>
      <c r="T97">
        <f t="shared" si="93"/>
        <v>0</v>
      </c>
      <c r="U97">
        <f t="shared" si="93"/>
        <v>0</v>
      </c>
      <c r="V97">
        <f t="shared" si="93"/>
        <v>0</v>
      </c>
      <c r="W97">
        <f t="shared" si="93"/>
        <v>0</v>
      </c>
      <c r="X97">
        <f t="shared" ref="X97:AG105" si="94">IF(X$4&gt;=$A97,X$5/$B$2*(X$4/$D$4)^$B$1,0)</f>
        <v>0</v>
      </c>
      <c r="Y97">
        <f t="shared" si="94"/>
        <v>0</v>
      </c>
      <c r="Z97">
        <f t="shared" si="94"/>
        <v>0</v>
      </c>
      <c r="AA97">
        <f t="shared" si="94"/>
        <v>0</v>
      </c>
      <c r="AB97">
        <f t="shared" si="94"/>
        <v>0</v>
      </c>
      <c r="AC97">
        <f t="shared" si="94"/>
        <v>0</v>
      </c>
      <c r="AD97">
        <f t="shared" si="94"/>
        <v>0</v>
      </c>
      <c r="AE97">
        <f t="shared" si="94"/>
        <v>0</v>
      </c>
      <c r="AF97">
        <f t="shared" si="94"/>
        <v>0</v>
      </c>
      <c r="AG97">
        <f t="shared" si="94"/>
        <v>0</v>
      </c>
      <c r="AH97">
        <f t="shared" ref="AH97:AQ105" si="95">IF(AH$4&gt;=$A97,AH$5/$B$2*(AH$4/$D$4)^$B$1,0)</f>
        <v>0</v>
      </c>
      <c r="AI97">
        <f t="shared" si="95"/>
        <v>0</v>
      </c>
      <c r="AJ97">
        <f t="shared" si="95"/>
        <v>0</v>
      </c>
      <c r="AK97">
        <f t="shared" si="95"/>
        <v>0</v>
      </c>
      <c r="AL97">
        <f t="shared" si="95"/>
        <v>0</v>
      </c>
      <c r="AM97">
        <f t="shared" si="95"/>
        <v>0</v>
      </c>
      <c r="AN97">
        <f t="shared" si="95"/>
        <v>0</v>
      </c>
      <c r="AO97">
        <f t="shared" si="95"/>
        <v>0</v>
      </c>
      <c r="AP97">
        <f t="shared" si="95"/>
        <v>0</v>
      </c>
      <c r="AQ97">
        <f t="shared" si="95"/>
        <v>0</v>
      </c>
      <c r="AR97">
        <f t="shared" ref="AR97:BA105" si="96">IF(AR$4&gt;=$A97,AR$5/$B$2*(AR$4/$D$4)^$B$1,0)</f>
        <v>0</v>
      </c>
      <c r="AS97">
        <f t="shared" si="96"/>
        <v>0</v>
      </c>
      <c r="AT97">
        <f t="shared" si="96"/>
        <v>0</v>
      </c>
      <c r="AU97">
        <f t="shared" si="96"/>
        <v>0</v>
      </c>
      <c r="AV97">
        <f t="shared" si="96"/>
        <v>0</v>
      </c>
      <c r="AW97">
        <f t="shared" si="96"/>
        <v>0</v>
      </c>
      <c r="AX97">
        <f t="shared" si="96"/>
        <v>0</v>
      </c>
      <c r="AY97">
        <f t="shared" si="96"/>
        <v>0</v>
      </c>
      <c r="AZ97">
        <f t="shared" si="96"/>
        <v>0</v>
      </c>
      <c r="BA97">
        <f t="shared" si="96"/>
        <v>0</v>
      </c>
      <c r="BB97">
        <f t="shared" ref="BB97:BK105" si="97">IF(BB$4&gt;=$A97,BB$5/$B$2*(BB$4/$D$4)^$B$1,0)</f>
        <v>0</v>
      </c>
      <c r="BC97">
        <f t="shared" si="97"/>
        <v>0</v>
      </c>
      <c r="BD97">
        <f t="shared" si="97"/>
        <v>0</v>
      </c>
      <c r="BE97">
        <f t="shared" si="97"/>
        <v>0</v>
      </c>
      <c r="BF97">
        <f t="shared" si="97"/>
        <v>0</v>
      </c>
      <c r="BG97">
        <f t="shared" si="97"/>
        <v>0</v>
      </c>
      <c r="BH97">
        <f t="shared" si="97"/>
        <v>0</v>
      </c>
      <c r="BI97">
        <f t="shared" si="97"/>
        <v>0</v>
      </c>
      <c r="BJ97">
        <f t="shared" si="97"/>
        <v>0</v>
      </c>
      <c r="BK97">
        <f t="shared" si="97"/>
        <v>0</v>
      </c>
      <c r="BL97">
        <f t="shared" ref="BL97:BU105" si="98">IF(BL$4&gt;=$A97,BL$5/$B$2*(BL$4/$D$4)^$B$1,0)</f>
        <v>0</v>
      </c>
      <c r="BM97">
        <f t="shared" si="98"/>
        <v>0</v>
      </c>
      <c r="BN97">
        <f t="shared" si="98"/>
        <v>0</v>
      </c>
      <c r="BO97">
        <f t="shared" si="98"/>
        <v>0</v>
      </c>
      <c r="BP97">
        <f t="shared" si="98"/>
        <v>0</v>
      </c>
      <c r="BQ97">
        <f t="shared" si="98"/>
        <v>0</v>
      </c>
      <c r="BR97">
        <f t="shared" si="98"/>
        <v>0</v>
      </c>
      <c r="BS97">
        <f t="shared" si="98"/>
        <v>0</v>
      </c>
      <c r="BT97">
        <f t="shared" si="98"/>
        <v>0</v>
      </c>
      <c r="BU97">
        <f t="shared" si="98"/>
        <v>0</v>
      </c>
      <c r="BV97">
        <f t="shared" ref="BV97:CE105" si="99">IF(BV$4&gt;=$A97,BV$5/$B$2*(BV$4/$D$4)^$B$1,0)</f>
        <v>0</v>
      </c>
      <c r="BW97">
        <f t="shared" si="99"/>
        <v>0</v>
      </c>
      <c r="BX97">
        <f t="shared" si="99"/>
        <v>0</v>
      </c>
      <c r="BY97">
        <f t="shared" si="99"/>
        <v>0</v>
      </c>
      <c r="BZ97">
        <f t="shared" si="99"/>
        <v>0</v>
      </c>
      <c r="CA97">
        <f t="shared" si="99"/>
        <v>0</v>
      </c>
      <c r="CB97">
        <f t="shared" si="99"/>
        <v>0</v>
      </c>
      <c r="CC97">
        <f t="shared" si="99"/>
        <v>0</v>
      </c>
      <c r="CD97">
        <f t="shared" si="99"/>
        <v>0</v>
      </c>
      <c r="CE97">
        <f t="shared" si="99"/>
        <v>0</v>
      </c>
      <c r="CF97">
        <f t="shared" ref="CF97:CO105" si="100">IF(CF$4&gt;=$A97,CF$5/$B$2*(CF$4/$D$4)^$B$1,0)</f>
        <v>0</v>
      </c>
      <c r="CG97">
        <f t="shared" si="100"/>
        <v>0</v>
      </c>
      <c r="CH97">
        <f t="shared" si="100"/>
        <v>0</v>
      </c>
      <c r="CI97">
        <f t="shared" si="100"/>
        <v>0</v>
      </c>
      <c r="CJ97">
        <f t="shared" si="100"/>
        <v>0</v>
      </c>
      <c r="CK97">
        <f t="shared" si="100"/>
        <v>0</v>
      </c>
      <c r="CL97">
        <f t="shared" si="100"/>
        <v>0</v>
      </c>
      <c r="CM97">
        <f t="shared" si="100"/>
        <v>0</v>
      </c>
      <c r="CN97">
        <f t="shared" si="100"/>
        <v>0</v>
      </c>
      <c r="CO97">
        <f t="shared" si="100"/>
        <v>0</v>
      </c>
      <c r="CP97">
        <f t="shared" ref="CP97:CY105" si="101">IF(CP$4&gt;=$A97,CP$5/$B$2*(CP$4/$D$4)^$B$1,0)</f>
        <v>0</v>
      </c>
      <c r="CQ97">
        <f t="shared" si="101"/>
        <v>0</v>
      </c>
      <c r="CR97">
        <f t="shared" si="101"/>
        <v>0</v>
      </c>
      <c r="CS97">
        <f t="shared" si="101"/>
        <v>0</v>
      </c>
      <c r="CT97">
        <f t="shared" si="101"/>
        <v>0</v>
      </c>
      <c r="CU97">
        <f t="shared" si="101"/>
        <v>0</v>
      </c>
      <c r="CV97">
        <f t="shared" si="101"/>
        <v>0</v>
      </c>
      <c r="CW97">
        <f t="shared" si="101"/>
        <v>0</v>
      </c>
      <c r="CX97">
        <f t="shared" si="101"/>
        <v>0</v>
      </c>
      <c r="CY97">
        <f t="shared" si="101"/>
        <v>0</v>
      </c>
    </row>
    <row r="98" spans="1:103" x14ac:dyDescent="0.25">
      <c r="A98" s="6" t="str">
        <v xml:space="preserve"> </v>
      </c>
      <c r="B98" s="6"/>
    </row>
    <row r="99" spans="1:103" x14ac:dyDescent="0.25">
      <c r="A99" s="6">
        <v>213.00403922885226</v>
      </c>
      <c r="B99" s="6">
        <f t="shared" si="71"/>
        <v>2.3086070419822521E-2</v>
      </c>
      <c r="D99">
        <f t="shared" si="92"/>
        <v>5.2120776419841844E-3</v>
      </c>
      <c r="E99">
        <f t="shared" si="92"/>
        <v>9.7376813356361211E-3</v>
      </c>
      <c r="F99">
        <f t="shared" si="92"/>
        <v>8.1363114422022161E-3</v>
      </c>
      <c r="G99">
        <f t="shared" si="92"/>
        <v>0</v>
      </c>
      <c r="H99">
        <f t="shared" si="92"/>
        <v>0</v>
      </c>
      <c r="I99">
        <f t="shared" si="92"/>
        <v>0</v>
      </c>
      <c r="J99">
        <f t="shared" si="92"/>
        <v>0</v>
      </c>
      <c r="K99">
        <f t="shared" si="92"/>
        <v>0</v>
      </c>
      <c r="L99">
        <f t="shared" si="92"/>
        <v>0</v>
      </c>
      <c r="M99">
        <f t="shared" si="92"/>
        <v>0</v>
      </c>
      <c r="N99">
        <f t="shared" si="93"/>
        <v>0</v>
      </c>
      <c r="O99">
        <f t="shared" si="93"/>
        <v>0</v>
      </c>
      <c r="P99">
        <f t="shared" si="93"/>
        <v>0</v>
      </c>
      <c r="Q99">
        <f t="shared" si="93"/>
        <v>0</v>
      </c>
      <c r="R99">
        <f t="shared" si="93"/>
        <v>0</v>
      </c>
      <c r="S99">
        <f t="shared" si="93"/>
        <v>0</v>
      </c>
      <c r="T99">
        <f t="shared" si="93"/>
        <v>0</v>
      </c>
      <c r="U99">
        <f t="shared" si="93"/>
        <v>0</v>
      </c>
      <c r="V99">
        <f t="shared" si="93"/>
        <v>0</v>
      </c>
      <c r="W99">
        <f t="shared" si="93"/>
        <v>0</v>
      </c>
      <c r="X99">
        <f t="shared" si="94"/>
        <v>0</v>
      </c>
      <c r="Y99">
        <f t="shared" si="94"/>
        <v>0</v>
      </c>
      <c r="Z99">
        <f t="shared" si="94"/>
        <v>0</v>
      </c>
      <c r="AA99">
        <f t="shared" si="94"/>
        <v>0</v>
      </c>
      <c r="AB99">
        <f t="shared" si="94"/>
        <v>0</v>
      </c>
      <c r="AC99">
        <f t="shared" si="94"/>
        <v>0</v>
      </c>
      <c r="AD99">
        <f t="shared" si="94"/>
        <v>0</v>
      </c>
      <c r="AE99">
        <f t="shared" si="94"/>
        <v>0</v>
      </c>
      <c r="AF99">
        <f t="shared" si="94"/>
        <v>0</v>
      </c>
      <c r="AG99">
        <f t="shared" si="94"/>
        <v>0</v>
      </c>
      <c r="AH99">
        <f t="shared" si="95"/>
        <v>0</v>
      </c>
      <c r="AI99">
        <f t="shared" si="95"/>
        <v>0</v>
      </c>
      <c r="AJ99">
        <f t="shared" si="95"/>
        <v>0</v>
      </c>
      <c r="AK99">
        <f t="shared" si="95"/>
        <v>0</v>
      </c>
      <c r="AL99">
        <f t="shared" si="95"/>
        <v>0</v>
      </c>
      <c r="AM99">
        <f t="shared" si="95"/>
        <v>0</v>
      </c>
      <c r="AN99">
        <f t="shared" si="95"/>
        <v>0</v>
      </c>
      <c r="AO99">
        <f t="shared" si="95"/>
        <v>0</v>
      </c>
      <c r="AP99">
        <f t="shared" si="95"/>
        <v>0</v>
      </c>
      <c r="AQ99">
        <f t="shared" si="95"/>
        <v>0</v>
      </c>
      <c r="AR99">
        <f t="shared" si="96"/>
        <v>0</v>
      </c>
      <c r="AS99">
        <f t="shared" si="96"/>
        <v>0</v>
      </c>
      <c r="AT99">
        <f t="shared" si="96"/>
        <v>0</v>
      </c>
      <c r="AU99">
        <f t="shared" si="96"/>
        <v>0</v>
      </c>
      <c r="AV99">
        <f t="shared" si="96"/>
        <v>0</v>
      </c>
      <c r="AW99">
        <f t="shared" si="96"/>
        <v>0</v>
      </c>
      <c r="AX99">
        <f t="shared" si="96"/>
        <v>0</v>
      </c>
      <c r="AY99">
        <f t="shared" si="96"/>
        <v>0</v>
      </c>
      <c r="AZ99">
        <f t="shared" si="96"/>
        <v>0</v>
      </c>
      <c r="BA99">
        <f t="shared" si="96"/>
        <v>0</v>
      </c>
      <c r="BB99">
        <f t="shared" si="97"/>
        <v>0</v>
      </c>
      <c r="BC99">
        <f t="shared" si="97"/>
        <v>0</v>
      </c>
      <c r="BD99">
        <f t="shared" si="97"/>
        <v>0</v>
      </c>
      <c r="BE99">
        <f t="shared" si="97"/>
        <v>0</v>
      </c>
      <c r="BF99">
        <f t="shared" si="97"/>
        <v>0</v>
      </c>
      <c r="BG99">
        <f t="shared" si="97"/>
        <v>0</v>
      </c>
      <c r="BH99">
        <f t="shared" si="97"/>
        <v>0</v>
      </c>
      <c r="BI99">
        <f t="shared" si="97"/>
        <v>0</v>
      </c>
      <c r="BJ99">
        <f t="shared" si="97"/>
        <v>0</v>
      </c>
      <c r="BK99">
        <f t="shared" si="97"/>
        <v>0</v>
      </c>
      <c r="BL99">
        <f t="shared" si="98"/>
        <v>0</v>
      </c>
      <c r="BM99">
        <f t="shared" si="98"/>
        <v>0</v>
      </c>
      <c r="BN99">
        <f t="shared" si="98"/>
        <v>0</v>
      </c>
      <c r="BO99">
        <f t="shared" si="98"/>
        <v>0</v>
      </c>
      <c r="BP99">
        <f t="shared" si="98"/>
        <v>0</v>
      </c>
      <c r="BQ99">
        <f t="shared" si="98"/>
        <v>0</v>
      </c>
      <c r="BR99">
        <f t="shared" si="98"/>
        <v>0</v>
      </c>
      <c r="BS99">
        <f t="shared" si="98"/>
        <v>0</v>
      </c>
      <c r="BT99">
        <f t="shared" si="98"/>
        <v>0</v>
      </c>
      <c r="BU99">
        <f t="shared" si="98"/>
        <v>0</v>
      </c>
      <c r="BV99">
        <f t="shared" si="99"/>
        <v>0</v>
      </c>
      <c r="BW99">
        <f t="shared" si="99"/>
        <v>0</v>
      </c>
      <c r="BX99">
        <f t="shared" si="99"/>
        <v>0</v>
      </c>
      <c r="BY99">
        <f t="shared" si="99"/>
        <v>0</v>
      </c>
      <c r="BZ99">
        <f t="shared" si="99"/>
        <v>0</v>
      </c>
      <c r="CA99">
        <f t="shared" si="99"/>
        <v>0</v>
      </c>
      <c r="CB99">
        <f t="shared" si="99"/>
        <v>0</v>
      </c>
      <c r="CC99">
        <f t="shared" si="99"/>
        <v>0</v>
      </c>
      <c r="CD99">
        <f t="shared" si="99"/>
        <v>0</v>
      </c>
      <c r="CE99">
        <f t="shared" si="99"/>
        <v>0</v>
      </c>
      <c r="CF99">
        <f t="shared" si="100"/>
        <v>0</v>
      </c>
      <c r="CG99">
        <f t="shared" si="100"/>
        <v>0</v>
      </c>
      <c r="CH99">
        <f t="shared" si="100"/>
        <v>0</v>
      </c>
      <c r="CI99">
        <f t="shared" si="100"/>
        <v>0</v>
      </c>
      <c r="CJ99">
        <f t="shared" si="100"/>
        <v>0</v>
      </c>
      <c r="CK99">
        <f t="shared" si="100"/>
        <v>0</v>
      </c>
      <c r="CL99">
        <f t="shared" si="100"/>
        <v>0</v>
      </c>
      <c r="CM99">
        <f t="shared" si="100"/>
        <v>0</v>
      </c>
      <c r="CN99">
        <f t="shared" si="100"/>
        <v>0</v>
      </c>
      <c r="CO99">
        <f t="shared" si="100"/>
        <v>0</v>
      </c>
      <c r="CP99">
        <f t="shared" si="101"/>
        <v>0</v>
      </c>
      <c r="CQ99">
        <f t="shared" si="101"/>
        <v>0</v>
      </c>
      <c r="CR99">
        <f t="shared" si="101"/>
        <v>0</v>
      </c>
      <c r="CS99">
        <f t="shared" si="101"/>
        <v>0</v>
      </c>
      <c r="CT99">
        <f t="shared" si="101"/>
        <v>0</v>
      </c>
      <c r="CU99">
        <f t="shared" si="101"/>
        <v>0</v>
      </c>
      <c r="CV99">
        <f t="shared" si="101"/>
        <v>0</v>
      </c>
      <c r="CW99">
        <f t="shared" si="101"/>
        <v>0</v>
      </c>
      <c r="CX99">
        <f t="shared" si="101"/>
        <v>0</v>
      </c>
      <c r="CY99">
        <f t="shared" si="101"/>
        <v>0</v>
      </c>
    </row>
    <row r="100" spans="1:103" x14ac:dyDescent="0.25">
      <c r="A100" s="6">
        <v>213.00402162841803</v>
      </c>
      <c r="B100" s="6">
        <f t="shared" si="71"/>
        <v>2.3086070419822521E-2</v>
      </c>
      <c r="D100">
        <f t="shared" si="92"/>
        <v>5.2120776419841844E-3</v>
      </c>
      <c r="E100">
        <f t="shared" si="92"/>
        <v>9.7376813356361211E-3</v>
      </c>
      <c r="F100">
        <f t="shared" si="92"/>
        <v>8.1363114422022161E-3</v>
      </c>
      <c r="G100">
        <f t="shared" si="92"/>
        <v>0</v>
      </c>
      <c r="H100">
        <f t="shared" si="92"/>
        <v>0</v>
      </c>
      <c r="I100">
        <f t="shared" si="92"/>
        <v>0</v>
      </c>
      <c r="J100">
        <f t="shared" si="92"/>
        <v>0</v>
      </c>
      <c r="K100">
        <f t="shared" si="92"/>
        <v>0</v>
      </c>
      <c r="L100">
        <f t="shared" si="92"/>
        <v>0</v>
      </c>
      <c r="M100">
        <f t="shared" si="92"/>
        <v>0</v>
      </c>
      <c r="N100">
        <f t="shared" si="93"/>
        <v>0</v>
      </c>
      <c r="O100">
        <f t="shared" si="93"/>
        <v>0</v>
      </c>
      <c r="P100">
        <f t="shared" si="93"/>
        <v>0</v>
      </c>
      <c r="Q100">
        <f t="shared" si="93"/>
        <v>0</v>
      </c>
      <c r="R100">
        <f t="shared" si="93"/>
        <v>0</v>
      </c>
      <c r="S100">
        <f t="shared" si="93"/>
        <v>0</v>
      </c>
      <c r="T100">
        <f t="shared" si="93"/>
        <v>0</v>
      </c>
      <c r="U100">
        <f t="shared" si="93"/>
        <v>0</v>
      </c>
      <c r="V100">
        <f t="shared" si="93"/>
        <v>0</v>
      </c>
      <c r="W100">
        <f t="shared" si="93"/>
        <v>0</v>
      </c>
      <c r="X100">
        <f t="shared" si="94"/>
        <v>0</v>
      </c>
      <c r="Y100">
        <f t="shared" si="94"/>
        <v>0</v>
      </c>
      <c r="Z100">
        <f t="shared" si="94"/>
        <v>0</v>
      </c>
      <c r="AA100">
        <f t="shared" si="94"/>
        <v>0</v>
      </c>
      <c r="AB100">
        <f t="shared" si="94"/>
        <v>0</v>
      </c>
      <c r="AC100">
        <f t="shared" si="94"/>
        <v>0</v>
      </c>
      <c r="AD100">
        <f t="shared" si="94"/>
        <v>0</v>
      </c>
      <c r="AE100">
        <f t="shared" si="94"/>
        <v>0</v>
      </c>
      <c r="AF100">
        <f t="shared" si="94"/>
        <v>0</v>
      </c>
      <c r="AG100">
        <f t="shared" si="94"/>
        <v>0</v>
      </c>
      <c r="AH100">
        <f t="shared" si="95"/>
        <v>0</v>
      </c>
      <c r="AI100">
        <f t="shared" si="95"/>
        <v>0</v>
      </c>
      <c r="AJ100">
        <f t="shared" si="95"/>
        <v>0</v>
      </c>
      <c r="AK100">
        <f t="shared" si="95"/>
        <v>0</v>
      </c>
      <c r="AL100">
        <f t="shared" si="95"/>
        <v>0</v>
      </c>
      <c r="AM100">
        <f t="shared" si="95"/>
        <v>0</v>
      </c>
      <c r="AN100">
        <f t="shared" si="95"/>
        <v>0</v>
      </c>
      <c r="AO100">
        <f t="shared" si="95"/>
        <v>0</v>
      </c>
      <c r="AP100">
        <f t="shared" si="95"/>
        <v>0</v>
      </c>
      <c r="AQ100">
        <f t="shared" si="95"/>
        <v>0</v>
      </c>
      <c r="AR100">
        <f t="shared" si="96"/>
        <v>0</v>
      </c>
      <c r="AS100">
        <f t="shared" si="96"/>
        <v>0</v>
      </c>
      <c r="AT100">
        <f t="shared" si="96"/>
        <v>0</v>
      </c>
      <c r="AU100">
        <f t="shared" si="96"/>
        <v>0</v>
      </c>
      <c r="AV100">
        <f t="shared" si="96"/>
        <v>0</v>
      </c>
      <c r="AW100">
        <f t="shared" si="96"/>
        <v>0</v>
      </c>
      <c r="AX100">
        <f t="shared" si="96"/>
        <v>0</v>
      </c>
      <c r="AY100">
        <f t="shared" si="96"/>
        <v>0</v>
      </c>
      <c r="AZ100">
        <f t="shared" si="96"/>
        <v>0</v>
      </c>
      <c r="BA100">
        <f t="shared" si="96"/>
        <v>0</v>
      </c>
      <c r="BB100">
        <f t="shared" si="97"/>
        <v>0</v>
      </c>
      <c r="BC100">
        <f t="shared" si="97"/>
        <v>0</v>
      </c>
      <c r="BD100">
        <f t="shared" si="97"/>
        <v>0</v>
      </c>
      <c r="BE100">
        <f t="shared" si="97"/>
        <v>0</v>
      </c>
      <c r="BF100">
        <f t="shared" si="97"/>
        <v>0</v>
      </c>
      <c r="BG100">
        <f t="shared" si="97"/>
        <v>0</v>
      </c>
      <c r="BH100">
        <f t="shared" si="97"/>
        <v>0</v>
      </c>
      <c r="BI100">
        <f t="shared" si="97"/>
        <v>0</v>
      </c>
      <c r="BJ100">
        <f t="shared" si="97"/>
        <v>0</v>
      </c>
      <c r="BK100">
        <f t="shared" si="97"/>
        <v>0</v>
      </c>
      <c r="BL100">
        <f t="shared" si="98"/>
        <v>0</v>
      </c>
      <c r="BM100">
        <f t="shared" si="98"/>
        <v>0</v>
      </c>
      <c r="BN100">
        <f t="shared" si="98"/>
        <v>0</v>
      </c>
      <c r="BO100">
        <f t="shared" si="98"/>
        <v>0</v>
      </c>
      <c r="BP100">
        <f t="shared" si="98"/>
        <v>0</v>
      </c>
      <c r="BQ100">
        <f t="shared" si="98"/>
        <v>0</v>
      </c>
      <c r="BR100">
        <f t="shared" si="98"/>
        <v>0</v>
      </c>
      <c r="BS100">
        <f t="shared" si="98"/>
        <v>0</v>
      </c>
      <c r="BT100">
        <f t="shared" si="98"/>
        <v>0</v>
      </c>
      <c r="BU100">
        <f t="shared" si="98"/>
        <v>0</v>
      </c>
      <c r="BV100">
        <f t="shared" si="99"/>
        <v>0</v>
      </c>
      <c r="BW100">
        <f t="shared" si="99"/>
        <v>0</v>
      </c>
      <c r="BX100">
        <f t="shared" si="99"/>
        <v>0</v>
      </c>
      <c r="BY100">
        <f t="shared" si="99"/>
        <v>0</v>
      </c>
      <c r="BZ100">
        <f t="shared" si="99"/>
        <v>0</v>
      </c>
      <c r="CA100">
        <f t="shared" si="99"/>
        <v>0</v>
      </c>
      <c r="CB100">
        <f t="shared" si="99"/>
        <v>0</v>
      </c>
      <c r="CC100">
        <f t="shared" si="99"/>
        <v>0</v>
      </c>
      <c r="CD100">
        <f t="shared" si="99"/>
        <v>0</v>
      </c>
      <c r="CE100">
        <f t="shared" si="99"/>
        <v>0</v>
      </c>
      <c r="CF100">
        <f t="shared" si="100"/>
        <v>0</v>
      </c>
      <c r="CG100">
        <f t="shared" si="100"/>
        <v>0</v>
      </c>
      <c r="CH100">
        <f t="shared" si="100"/>
        <v>0</v>
      </c>
      <c r="CI100">
        <f t="shared" si="100"/>
        <v>0</v>
      </c>
      <c r="CJ100">
        <f t="shared" si="100"/>
        <v>0</v>
      </c>
      <c r="CK100">
        <f t="shared" si="100"/>
        <v>0</v>
      </c>
      <c r="CL100">
        <f t="shared" si="100"/>
        <v>0</v>
      </c>
      <c r="CM100">
        <f t="shared" si="100"/>
        <v>0</v>
      </c>
      <c r="CN100">
        <f t="shared" si="100"/>
        <v>0</v>
      </c>
      <c r="CO100">
        <f t="shared" si="100"/>
        <v>0</v>
      </c>
      <c r="CP100">
        <f t="shared" si="101"/>
        <v>0</v>
      </c>
      <c r="CQ100">
        <f t="shared" si="101"/>
        <v>0</v>
      </c>
      <c r="CR100">
        <f t="shared" si="101"/>
        <v>0</v>
      </c>
      <c r="CS100">
        <f t="shared" si="101"/>
        <v>0</v>
      </c>
      <c r="CT100">
        <f t="shared" si="101"/>
        <v>0</v>
      </c>
      <c r="CU100">
        <f t="shared" si="101"/>
        <v>0</v>
      </c>
      <c r="CV100">
        <f t="shared" si="101"/>
        <v>0</v>
      </c>
      <c r="CW100">
        <f t="shared" si="101"/>
        <v>0</v>
      </c>
      <c r="CX100">
        <f t="shared" si="101"/>
        <v>0</v>
      </c>
      <c r="CY100">
        <f t="shared" si="101"/>
        <v>0</v>
      </c>
    </row>
    <row r="101" spans="1:103" x14ac:dyDescent="0.25">
      <c r="A101" s="6">
        <v>213.0040040279853</v>
      </c>
      <c r="B101" s="6">
        <f t="shared" si="71"/>
        <v>2.3086070419822521E-2</v>
      </c>
      <c r="D101">
        <f t="shared" si="92"/>
        <v>5.2120776419841844E-3</v>
      </c>
      <c r="E101">
        <f t="shared" si="92"/>
        <v>9.7376813356361211E-3</v>
      </c>
      <c r="F101">
        <f t="shared" si="92"/>
        <v>8.1363114422022161E-3</v>
      </c>
      <c r="G101">
        <f t="shared" si="92"/>
        <v>0</v>
      </c>
      <c r="H101">
        <f t="shared" si="92"/>
        <v>0</v>
      </c>
      <c r="I101">
        <f t="shared" si="92"/>
        <v>0</v>
      </c>
      <c r="J101">
        <f t="shared" si="92"/>
        <v>0</v>
      </c>
      <c r="K101">
        <f t="shared" si="92"/>
        <v>0</v>
      </c>
      <c r="L101">
        <f t="shared" si="92"/>
        <v>0</v>
      </c>
      <c r="M101">
        <f t="shared" si="92"/>
        <v>0</v>
      </c>
      <c r="N101">
        <f t="shared" si="93"/>
        <v>0</v>
      </c>
      <c r="O101">
        <f t="shared" si="93"/>
        <v>0</v>
      </c>
      <c r="P101">
        <f t="shared" si="93"/>
        <v>0</v>
      </c>
      <c r="Q101">
        <f t="shared" si="93"/>
        <v>0</v>
      </c>
      <c r="R101">
        <f t="shared" si="93"/>
        <v>0</v>
      </c>
      <c r="S101">
        <f t="shared" si="93"/>
        <v>0</v>
      </c>
      <c r="T101">
        <f t="shared" si="93"/>
        <v>0</v>
      </c>
      <c r="U101">
        <f t="shared" si="93"/>
        <v>0</v>
      </c>
      <c r="V101">
        <f t="shared" si="93"/>
        <v>0</v>
      </c>
      <c r="W101">
        <f t="shared" si="93"/>
        <v>0</v>
      </c>
      <c r="X101">
        <f t="shared" si="94"/>
        <v>0</v>
      </c>
      <c r="Y101">
        <f t="shared" si="94"/>
        <v>0</v>
      </c>
      <c r="Z101">
        <f t="shared" si="94"/>
        <v>0</v>
      </c>
      <c r="AA101">
        <f t="shared" si="94"/>
        <v>0</v>
      </c>
      <c r="AB101">
        <f t="shared" si="94"/>
        <v>0</v>
      </c>
      <c r="AC101">
        <f t="shared" si="94"/>
        <v>0</v>
      </c>
      <c r="AD101">
        <f t="shared" si="94"/>
        <v>0</v>
      </c>
      <c r="AE101">
        <f t="shared" si="94"/>
        <v>0</v>
      </c>
      <c r="AF101">
        <f t="shared" si="94"/>
        <v>0</v>
      </c>
      <c r="AG101">
        <f t="shared" si="94"/>
        <v>0</v>
      </c>
      <c r="AH101">
        <f t="shared" si="95"/>
        <v>0</v>
      </c>
      <c r="AI101">
        <f t="shared" si="95"/>
        <v>0</v>
      </c>
      <c r="AJ101">
        <f t="shared" si="95"/>
        <v>0</v>
      </c>
      <c r="AK101">
        <f t="shared" si="95"/>
        <v>0</v>
      </c>
      <c r="AL101">
        <f t="shared" si="95"/>
        <v>0</v>
      </c>
      <c r="AM101">
        <f t="shared" si="95"/>
        <v>0</v>
      </c>
      <c r="AN101">
        <f t="shared" si="95"/>
        <v>0</v>
      </c>
      <c r="AO101">
        <f t="shared" si="95"/>
        <v>0</v>
      </c>
      <c r="AP101">
        <f t="shared" si="95"/>
        <v>0</v>
      </c>
      <c r="AQ101">
        <f t="shared" si="95"/>
        <v>0</v>
      </c>
      <c r="AR101">
        <f t="shared" si="96"/>
        <v>0</v>
      </c>
      <c r="AS101">
        <f t="shared" si="96"/>
        <v>0</v>
      </c>
      <c r="AT101">
        <f t="shared" si="96"/>
        <v>0</v>
      </c>
      <c r="AU101">
        <f t="shared" si="96"/>
        <v>0</v>
      </c>
      <c r="AV101">
        <f t="shared" si="96"/>
        <v>0</v>
      </c>
      <c r="AW101">
        <f t="shared" si="96"/>
        <v>0</v>
      </c>
      <c r="AX101">
        <f t="shared" si="96"/>
        <v>0</v>
      </c>
      <c r="AY101">
        <f t="shared" si="96"/>
        <v>0</v>
      </c>
      <c r="AZ101">
        <f t="shared" si="96"/>
        <v>0</v>
      </c>
      <c r="BA101">
        <f t="shared" si="96"/>
        <v>0</v>
      </c>
      <c r="BB101">
        <f t="shared" si="97"/>
        <v>0</v>
      </c>
      <c r="BC101">
        <f t="shared" si="97"/>
        <v>0</v>
      </c>
      <c r="BD101">
        <f t="shared" si="97"/>
        <v>0</v>
      </c>
      <c r="BE101">
        <f t="shared" si="97"/>
        <v>0</v>
      </c>
      <c r="BF101">
        <f t="shared" si="97"/>
        <v>0</v>
      </c>
      <c r="BG101">
        <f t="shared" si="97"/>
        <v>0</v>
      </c>
      <c r="BH101">
        <f t="shared" si="97"/>
        <v>0</v>
      </c>
      <c r="BI101">
        <f t="shared" si="97"/>
        <v>0</v>
      </c>
      <c r="BJ101">
        <f t="shared" si="97"/>
        <v>0</v>
      </c>
      <c r="BK101">
        <f t="shared" si="97"/>
        <v>0</v>
      </c>
      <c r="BL101">
        <f t="shared" si="98"/>
        <v>0</v>
      </c>
      <c r="BM101">
        <f t="shared" si="98"/>
        <v>0</v>
      </c>
      <c r="BN101">
        <f t="shared" si="98"/>
        <v>0</v>
      </c>
      <c r="BO101">
        <f t="shared" si="98"/>
        <v>0</v>
      </c>
      <c r="BP101">
        <f t="shared" si="98"/>
        <v>0</v>
      </c>
      <c r="BQ101">
        <f t="shared" si="98"/>
        <v>0</v>
      </c>
      <c r="BR101">
        <f t="shared" si="98"/>
        <v>0</v>
      </c>
      <c r="BS101">
        <f t="shared" si="98"/>
        <v>0</v>
      </c>
      <c r="BT101">
        <f t="shared" si="98"/>
        <v>0</v>
      </c>
      <c r="BU101">
        <f t="shared" si="98"/>
        <v>0</v>
      </c>
      <c r="BV101">
        <f t="shared" si="99"/>
        <v>0</v>
      </c>
      <c r="BW101">
        <f t="shared" si="99"/>
        <v>0</v>
      </c>
      <c r="BX101">
        <f t="shared" si="99"/>
        <v>0</v>
      </c>
      <c r="BY101">
        <f t="shared" si="99"/>
        <v>0</v>
      </c>
      <c r="BZ101">
        <f t="shared" si="99"/>
        <v>0</v>
      </c>
      <c r="CA101">
        <f t="shared" si="99"/>
        <v>0</v>
      </c>
      <c r="CB101">
        <f t="shared" si="99"/>
        <v>0</v>
      </c>
      <c r="CC101">
        <f t="shared" si="99"/>
        <v>0</v>
      </c>
      <c r="CD101">
        <f t="shared" si="99"/>
        <v>0</v>
      </c>
      <c r="CE101">
        <f t="shared" si="99"/>
        <v>0</v>
      </c>
      <c r="CF101">
        <f t="shared" si="100"/>
        <v>0</v>
      </c>
      <c r="CG101">
        <f t="shared" si="100"/>
        <v>0</v>
      </c>
      <c r="CH101">
        <f t="shared" si="100"/>
        <v>0</v>
      </c>
      <c r="CI101">
        <f t="shared" si="100"/>
        <v>0</v>
      </c>
      <c r="CJ101">
        <f t="shared" si="100"/>
        <v>0</v>
      </c>
      <c r="CK101">
        <f t="shared" si="100"/>
        <v>0</v>
      </c>
      <c r="CL101">
        <f t="shared" si="100"/>
        <v>0</v>
      </c>
      <c r="CM101">
        <f t="shared" si="100"/>
        <v>0</v>
      </c>
      <c r="CN101">
        <f t="shared" si="100"/>
        <v>0</v>
      </c>
      <c r="CO101">
        <f t="shared" si="100"/>
        <v>0</v>
      </c>
      <c r="CP101">
        <f t="shared" si="101"/>
        <v>0</v>
      </c>
      <c r="CQ101">
        <f t="shared" si="101"/>
        <v>0</v>
      </c>
      <c r="CR101">
        <f t="shared" si="101"/>
        <v>0</v>
      </c>
      <c r="CS101">
        <f t="shared" si="101"/>
        <v>0</v>
      </c>
      <c r="CT101">
        <f t="shared" si="101"/>
        <v>0</v>
      </c>
      <c r="CU101">
        <f t="shared" si="101"/>
        <v>0</v>
      </c>
      <c r="CV101">
        <f t="shared" si="101"/>
        <v>0</v>
      </c>
      <c r="CW101">
        <f t="shared" si="101"/>
        <v>0</v>
      </c>
      <c r="CX101">
        <f t="shared" si="101"/>
        <v>0</v>
      </c>
      <c r="CY101">
        <f t="shared" si="101"/>
        <v>0</v>
      </c>
    </row>
    <row r="102" spans="1:103" x14ac:dyDescent="0.25">
      <c r="A102" s="6" t="str">
        <v xml:space="preserve"> </v>
      </c>
      <c r="B102" s="6"/>
    </row>
    <row r="103" spans="1:103" x14ac:dyDescent="0.25">
      <c r="A103" s="6">
        <v>213.00403922885226</v>
      </c>
      <c r="B103" s="6">
        <f t="shared" si="71"/>
        <v>2.3086070419822521E-2</v>
      </c>
      <c r="D103">
        <f t="shared" si="92"/>
        <v>5.2120776419841844E-3</v>
      </c>
      <c r="E103">
        <f t="shared" si="92"/>
        <v>9.7376813356361211E-3</v>
      </c>
      <c r="F103">
        <f t="shared" si="92"/>
        <v>8.1363114422022161E-3</v>
      </c>
      <c r="G103">
        <f t="shared" si="92"/>
        <v>0</v>
      </c>
      <c r="H103">
        <f t="shared" si="92"/>
        <v>0</v>
      </c>
      <c r="I103">
        <f t="shared" si="92"/>
        <v>0</v>
      </c>
      <c r="J103">
        <f t="shared" si="92"/>
        <v>0</v>
      </c>
      <c r="K103">
        <f t="shared" si="92"/>
        <v>0</v>
      </c>
      <c r="L103">
        <f t="shared" si="92"/>
        <v>0</v>
      </c>
      <c r="M103">
        <f t="shared" si="92"/>
        <v>0</v>
      </c>
      <c r="N103">
        <f t="shared" si="93"/>
        <v>0</v>
      </c>
      <c r="O103">
        <f t="shared" si="93"/>
        <v>0</v>
      </c>
      <c r="P103">
        <f t="shared" si="93"/>
        <v>0</v>
      </c>
      <c r="Q103">
        <f t="shared" si="93"/>
        <v>0</v>
      </c>
      <c r="R103">
        <f t="shared" si="93"/>
        <v>0</v>
      </c>
      <c r="S103">
        <f t="shared" si="93"/>
        <v>0</v>
      </c>
      <c r="T103">
        <f t="shared" si="93"/>
        <v>0</v>
      </c>
      <c r="U103">
        <f t="shared" si="93"/>
        <v>0</v>
      </c>
      <c r="V103">
        <f t="shared" si="93"/>
        <v>0</v>
      </c>
      <c r="W103">
        <f t="shared" si="93"/>
        <v>0</v>
      </c>
      <c r="X103">
        <f t="shared" si="94"/>
        <v>0</v>
      </c>
      <c r="Y103">
        <f t="shared" si="94"/>
        <v>0</v>
      </c>
      <c r="Z103">
        <f t="shared" si="94"/>
        <v>0</v>
      </c>
      <c r="AA103">
        <f t="shared" si="94"/>
        <v>0</v>
      </c>
      <c r="AB103">
        <f t="shared" si="94"/>
        <v>0</v>
      </c>
      <c r="AC103">
        <f t="shared" si="94"/>
        <v>0</v>
      </c>
      <c r="AD103">
        <f t="shared" si="94"/>
        <v>0</v>
      </c>
      <c r="AE103">
        <f t="shared" si="94"/>
        <v>0</v>
      </c>
      <c r="AF103">
        <f t="shared" si="94"/>
        <v>0</v>
      </c>
      <c r="AG103">
        <f t="shared" si="94"/>
        <v>0</v>
      </c>
      <c r="AH103">
        <f t="shared" si="95"/>
        <v>0</v>
      </c>
      <c r="AI103">
        <f t="shared" si="95"/>
        <v>0</v>
      </c>
      <c r="AJ103">
        <f t="shared" si="95"/>
        <v>0</v>
      </c>
      <c r="AK103">
        <f t="shared" si="95"/>
        <v>0</v>
      </c>
      <c r="AL103">
        <f t="shared" si="95"/>
        <v>0</v>
      </c>
      <c r="AM103">
        <f t="shared" si="95"/>
        <v>0</v>
      </c>
      <c r="AN103">
        <f t="shared" si="95"/>
        <v>0</v>
      </c>
      <c r="AO103">
        <f t="shared" si="95"/>
        <v>0</v>
      </c>
      <c r="AP103">
        <f t="shared" si="95"/>
        <v>0</v>
      </c>
      <c r="AQ103">
        <f t="shared" si="95"/>
        <v>0</v>
      </c>
      <c r="AR103">
        <f t="shared" si="96"/>
        <v>0</v>
      </c>
      <c r="AS103">
        <f t="shared" si="96"/>
        <v>0</v>
      </c>
      <c r="AT103">
        <f t="shared" si="96"/>
        <v>0</v>
      </c>
      <c r="AU103">
        <f t="shared" si="96"/>
        <v>0</v>
      </c>
      <c r="AV103">
        <f t="shared" si="96"/>
        <v>0</v>
      </c>
      <c r="AW103">
        <f t="shared" si="96"/>
        <v>0</v>
      </c>
      <c r="AX103">
        <f t="shared" si="96"/>
        <v>0</v>
      </c>
      <c r="AY103">
        <f t="shared" si="96"/>
        <v>0</v>
      </c>
      <c r="AZ103">
        <f t="shared" si="96"/>
        <v>0</v>
      </c>
      <c r="BA103">
        <f t="shared" si="96"/>
        <v>0</v>
      </c>
      <c r="BB103">
        <f t="shared" si="97"/>
        <v>0</v>
      </c>
      <c r="BC103">
        <f t="shared" si="97"/>
        <v>0</v>
      </c>
      <c r="BD103">
        <f t="shared" si="97"/>
        <v>0</v>
      </c>
      <c r="BE103">
        <f t="shared" si="97"/>
        <v>0</v>
      </c>
      <c r="BF103">
        <f t="shared" si="97"/>
        <v>0</v>
      </c>
      <c r="BG103">
        <f t="shared" si="97"/>
        <v>0</v>
      </c>
      <c r="BH103">
        <f t="shared" si="97"/>
        <v>0</v>
      </c>
      <c r="BI103">
        <f t="shared" si="97"/>
        <v>0</v>
      </c>
      <c r="BJ103">
        <f t="shared" si="97"/>
        <v>0</v>
      </c>
      <c r="BK103">
        <f t="shared" si="97"/>
        <v>0</v>
      </c>
      <c r="BL103">
        <f t="shared" si="98"/>
        <v>0</v>
      </c>
      <c r="BM103">
        <f t="shared" si="98"/>
        <v>0</v>
      </c>
      <c r="BN103">
        <f t="shared" si="98"/>
        <v>0</v>
      </c>
      <c r="BO103">
        <f t="shared" si="98"/>
        <v>0</v>
      </c>
      <c r="BP103">
        <f t="shared" si="98"/>
        <v>0</v>
      </c>
      <c r="BQ103">
        <f t="shared" si="98"/>
        <v>0</v>
      </c>
      <c r="BR103">
        <f t="shared" si="98"/>
        <v>0</v>
      </c>
      <c r="BS103">
        <f t="shared" si="98"/>
        <v>0</v>
      </c>
      <c r="BT103">
        <f t="shared" si="98"/>
        <v>0</v>
      </c>
      <c r="BU103">
        <f t="shared" si="98"/>
        <v>0</v>
      </c>
      <c r="BV103">
        <f t="shared" si="99"/>
        <v>0</v>
      </c>
      <c r="BW103">
        <f t="shared" si="99"/>
        <v>0</v>
      </c>
      <c r="BX103">
        <f t="shared" si="99"/>
        <v>0</v>
      </c>
      <c r="BY103">
        <f t="shared" si="99"/>
        <v>0</v>
      </c>
      <c r="BZ103">
        <f t="shared" si="99"/>
        <v>0</v>
      </c>
      <c r="CA103">
        <f t="shared" si="99"/>
        <v>0</v>
      </c>
      <c r="CB103">
        <f t="shared" si="99"/>
        <v>0</v>
      </c>
      <c r="CC103">
        <f t="shared" si="99"/>
        <v>0</v>
      </c>
      <c r="CD103">
        <f t="shared" si="99"/>
        <v>0</v>
      </c>
      <c r="CE103">
        <f t="shared" si="99"/>
        <v>0</v>
      </c>
      <c r="CF103">
        <f t="shared" si="100"/>
        <v>0</v>
      </c>
      <c r="CG103">
        <f t="shared" si="100"/>
        <v>0</v>
      </c>
      <c r="CH103">
        <f t="shared" si="100"/>
        <v>0</v>
      </c>
      <c r="CI103">
        <f t="shared" si="100"/>
        <v>0</v>
      </c>
      <c r="CJ103">
        <f t="shared" si="100"/>
        <v>0</v>
      </c>
      <c r="CK103">
        <f t="shared" si="100"/>
        <v>0</v>
      </c>
      <c r="CL103">
        <f t="shared" si="100"/>
        <v>0</v>
      </c>
      <c r="CM103">
        <f t="shared" si="100"/>
        <v>0</v>
      </c>
      <c r="CN103">
        <f t="shared" si="100"/>
        <v>0</v>
      </c>
      <c r="CO103">
        <f t="shared" si="100"/>
        <v>0</v>
      </c>
      <c r="CP103">
        <f t="shared" si="101"/>
        <v>0</v>
      </c>
      <c r="CQ103">
        <f t="shared" si="101"/>
        <v>0</v>
      </c>
      <c r="CR103">
        <f t="shared" si="101"/>
        <v>0</v>
      </c>
      <c r="CS103">
        <f t="shared" si="101"/>
        <v>0</v>
      </c>
      <c r="CT103">
        <f t="shared" si="101"/>
        <v>0</v>
      </c>
      <c r="CU103">
        <f t="shared" si="101"/>
        <v>0</v>
      </c>
      <c r="CV103">
        <f t="shared" si="101"/>
        <v>0</v>
      </c>
      <c r="CW103">
        <f t="shared" si="101"/>
        <v>0</v>
      </c>
      <c r="CX103">
        <f t="shared" si="101"/>
        <v>0</v>
      </c>
      <c r="CY103">
        <f t="shared" si="101"/>
        <v>0</v>
      </c>
    </row>
    <row r="104" spans="1:103" x14ac:dyDescent="0.25">
      <c r="A104" s="6">
        <v>213.00403042863496</v>
      </c>
      <c r="B104" s="6">
        <f t="shared" si="71"/>
        <v>2.3086070419822521E-2</v>
      </c>
      <c r="D104">
        <f t="shared" si="92"/>
        <v>5.2120776419841844E-3</v>
      </c>
      <c r="E104">
        <f t="shared" si="92"/>
        <v>9.7376813356361211E-3</v>
      </c>
      <c r="F104">
        <f t="shared" si="92"/>
        <v>8.1363114422022161E-3</v>
      </c>
      <c r="G104">
        <f t="shared" si="92"/>
        <v>0</v>
      </c>
      <c r="H104">
        <f t="shared" si="92"/>
        <v>0</v>
      </c>
      <c r="I104">
        <f t="shared" si="92"/>
        <v>0</v>
      </c>
      <c r="J104">
        <f t="shared" si="92"/>
        <v>0</v>
      </c>
      <c r="K104">
        <f t="shared" si="92"/>
        <v>0</v>
      </c>
      <c r="L104">
        <f t="shared" si="92"/>
        <v>0</v>
      </c>
      <c r="M104">
        <f t="shared" si="92"/>
        <v>0</v>
      </c>
      <c r="N104">
        <f t="shared" si="93"/>
        <v>0</v>
      </c>
      <c r="O104">
        <f t="shared" si="93"/>
        <v>0</v>
      </c>
      <c r="P104">
        <f t="shared" si="93"/>
        <v>0</v>
      </c>
      <c r="Q104">
        <f t="shared" si="93"/>
        <v>0</v>
      </c>
      <c r="R104">
        <f t="shared" si="93"/>
        <v>0</v>
      </c>
      <c r="S104">
        <f t="shared" si="93"/>
        <v>0</v>
      </c>
      <c r="T104">
        <f t="shared" si="93"/>
        <v>0</v>
      </c>
      <c r="U104">
        <f t="shared" si="93"/>
        <v>0</v>
      </c>
      <c r="V104">
        <f t="shared" si="93"/>
        <v>0</v>
      </c>
      <c r="W104">
        <f t="shared" si="93"/>
        <v>0</v>
      </c>
      <c r="X104">
        <f t="shared" si="94"/>
        <v>0</v>
      </c>
      <c r="Y104">
        <f t="shared" si="94"/>
        <v>0</v>
      </c>
      <c r="Z104">
        <f t="shared" si="94"/>
        <v>0</v>
      </c>
      <c r="AA104">
        <f t="shared" si="94"/>
        <v>0</v>
      </c>
      <c r="AB104">
        <f t="shared" si="94"/>
        <v>0</v>
      </c>
      <c r="AC104">
        <f t="shared" si="94"/>
        <v>0</v>
      </c>
      <c r="AD104">
        <f t="shared" si="94"/>
        <v>0</v>
      </c>
      <c r="AE104">
        <f t="shared" si="94"/>
        <v>0</v>
      </c>
      <c r="AF104">
        <f t="shared" si="94"/>
        <v>0</v>
      </c>
      <c r="AG104">
        <f t="shared" si="94"/>
        <v>0</v>
      </c>
      <c r="AH104">
        <f t="shared" si="95"/>
        <v>0</v>
      </c>
      <c r="AI104">
        <f t="shared" si="95"/>
        <v>0</v>
      </c>
      <c r="AJ104">
        <f t="shared" si="95"/>
        <v>0</v>
      </c>
      <c r="AK104">
        <f t="shared" si="95"/>
        <v>0</v>
      </c>
      <c r="AL104">
        <f t="shared" si="95"/>
        <v>0</v>
      </c>
      <c r="AM104">
        <f t="shared" si="95"/>
        <v>0</v>
      </c>
      <c r="AN104">
        <f t="shared" si="95"/>
        <v>0</v>
      </c>
      <c r="AO104">
        <f t="shared" si="95"/>
        <v>0</v>
      </c>
      <c r="AP104">
        <f t="shared" si="95"/>
        <v>0</v>
      </c>
      <c r="AQ104">
        <f t="shared" si="95"/>
        <v>0</v>
      </c>
      <c r="AR104">
        <f t="shared" si="96"/>
        <v>0</v>
      </c>
      <c r="AS104">
        <f t="shared" si="96"/>
        <v>0</v>
      </c>
      <c r="AT104">
        <f t="shared" si="96"/>
        <v>0</v>
      </c>
      <c r="AU104">
        <f t="shared" si="96"/>
        <v>0</v>
      </c>
      <c r="AV104">
        <f t="shared" si="96"/>
        <v>0</v>
      </c>
      <c r="AW104">
        <f t="shared" si="96"/>
        <v>0</v>
      </c>
      <c r="AX104">
        <f t="shared" si="96"/>
        <v>0</v>
      </c>
      <c r="AY104">
        <f t="shared" si="96"/>
        <v>0</v>
      </c>
      <c r="AZ104">
        <f t="shared" si="96"/>
        <v>0</v>
      </c>
      <c r="BA104">
        <f t="shared" si="96"/>
        <v>0</v>
      </c>
      <c r="BB104">
        <f t="shared" si="97"/>
        <v>0</v>
      </c>
      <c r="BC104">
        <f t="shared" si="97"/>
        <v>0</v>
      </c>
      <c r="BD104">
        <f t="shared" si="97"/>
        <v>0</v>
      </c>
      <c r="BE104">
        <f t="shared" si="97"/>
        <v>0</v>
      </c>
      <c r="BF104">
        <f t="shared" si="97"/>
        <v>0</v>
      </c>
      <c r="BG104">
        <f t="shared" si="97"/>
        <v>0</v>
      </c>
      <c r="BH104">
        <f t="shared" si="97"/>
        <v>0</v>
      </c>
      <c r="BI104">
        <f t="shared" si="97"/>
        <v>0</v>
      </c>
      <c r="BJ104">
        <f t="shared" si="97"/>
        <v>0</v>
      </c>
      <c r="BK104">
        <f t="shared" si="97"/>
        <v>0</v>
      </c>
      <c r="BL104">
        <f t="shared" si="98"/>
        <v>0</v>
      </c>
      <c r="BM104">
        <f t="shared" si="98"/>
        <v>0</v>
      </c>
      <c r="BN104">
        <f t="shared" si="98"/>
        <v>0</v>
      </c>
      <c r="BO104">
        <f t="shared" si="98"/>
        <v>0</v>
      </c>
      <c r="BP104">
        <f t="shared" si="98"/>
        <v>0</v>
      </c>
      <c r="BQ104">
        <f t="shared" si="98"/>
        <v>0</v>
      </c>
      <c r="BR104">
        <f t="shared" si="98"/>
        <v>0</v>
      </c>
      <c r="BS104">
        <f t="shared" si="98"/>
        <v>0</v>
      </c>
      <c r="BT104">
        <f t="shared" si="98"/>
        <v>0</v>
      </c>
      <c r="BU104">
        <f t="shared" si="98"/>
        <v>0</v>
      </c>
      <c r="BV104">
        <f t="shared" si="99"/>
        <v>0</v>
      </c>
      <c r="BW104">
        <f t="shared" si="99"/>
        <v>0</v>
      </c>
      <c r="BX104">
        <f t="shared" si="99"/>
        <v>0</v>
      </c>
      <c r="BY104">
        <f t="shared" si="99"/>
        <v>0</v>
      </c>
      <c r="BZ104">
        <f t="shared" si="99"/>
        <v>0</v>
      </c>
      <c r="CA104">
        <f t="shared" si="99"/>
        <v>0</v>
      </c>
      <c r="CB104">
        <f t="shared" si="99"/>
        <v>0</v>
      </c>
      <c r="CC104">
        <f t="shared" si="99"/>
        <v>0</v>
      </c>
      <c r="CD104">
        <f t="shared" si="99"/>
        <v>0</v>
      </c>
      <c r="CE104">
        <f t="shared" si="99"/>
        <v>0</v>
      </c>
      <c r="CF104">
        <f t="shared" si="100"/>
        <v>0</v>
      </c>
      <c r="CG104">
        <f t="shared" si="100"/>
        <v>0</v>
      </c>
      <c r="CH104">
        <f t="shared" si="100"/>
        <v>0</v>
      </c>
      <c r="CI104">
        <f t="shared" si="100"/>
        <v>0</v>
      </c>
      <c r="CJ104">
        <f t="shared" si="100"/>
        <v>0</v>
      </c>
      <c r="CK104">
        <f t="shared" si="100"/>
        <v>0</v>
      </c>
      <c r="CL104">
        <f t="shared" si="100"/>
        <v>0</v>
      </c>
      <c r="CM104">
        <f t="shared" si="100"/>
        <v>0</v>
      </c>
      <c r="CN104">
        <f t="shared" si="100"/>
        <v>0</v>
      </c>
      <c r="CO104">
        <f t="shared" si="100"/>
        <v>0</v>
      </c>
      <c r="CP104">
        <f t="shared" si="101"/>
        <v>0</v>
      </c>
      <c r="CQ104">
        <f t="shared" si="101"/>
        <v>0</v>
      </c>
      <c r="CR104">
        <f t="shared" si="101"/>
        <v>0</v>
      </c>
      <c r="CS104">
        <f t="shared" si="101"/>
        <v>0</v>
      </c>
      <c r="CT104">
        <f t="shared" si="101"/>
        <v>0</v>
      </c>
      <c r="CU104">
        <f t="shared" si="101"/>
        <v>0</v>
      </c>
      <c r="CV104">
        <f t="shared" si="101"/>
        <v>0</v>
      </c>
      <c r="CW104">
        <f t="shared" si="101"/>
        <v>0</v>
      </c>
      <c r="CX104">
        <f t="shared" si="101"/>
        <v>0</v>
      </c>
      <c r="CY104">
        <f t="shared" si="101"/>
        <v>0</v>
      </c>
    </row>
    <row r="105" spans="1:103" x14ac:dyDescent="0.25">
      <c r="A105" s="6">
        <v>213.00402162841803</v>
      </c>
      <c r="B105" s="6">
        <f t="shared" si="71"/>
        <v>2.3086070419822521E-2</v>
      </c>
      <c r="D105">
        <f t="shared" si="92"/>
        <v>5.2120776419841844E-3</v>
      </c>
      <c r="E105">
        <f t="shared" si="92"/>
        <v>9.7376813356361211E-3</v>
      </c>
      <c r="F105">
        <f t="shared" si="92"/>
        <v>8.1363114422022161E-3</v>
      </c>
      <c r="G105">
        <f t="shared" si="92"/>
        <v>0</v>
      </c>
      <c r="H105">
        <f t="shared" si="92"/>
        <v>0</v>
      </c>
      <c r="I105">
        <f t="shared" si="92"/>
        <v>0</v>
      </c>
      <c r="J105">
        <f t="shared" si="92"/>
        <v>0</v>
      </c>
      <c r="K105">
        <f t="shared" si="92"/>
        <v>0</v>
      </c>
      <c r="L105">
        <f t="shared" si="92"/>
        <v>0</v>
      </c>
      <c r="M105">
        <f t="shared" si="92"/>
        <v>0</v>
      </c>
      <c r="N105">
        <f t="shared" si="93"/>
        <v>0</v>
      </c>
      <c r="O105">
        <f t="shared" si="93"/>
        <v>0</v>
      </c>
      <c r="P105">
        <f t="shared" si="93"/>
        <v>0</v>
      </c>
      <c r="Q105">
        <f t="shared" si="93"/>
        <v>0</v>
      </c>
      <c r="R105">
        <f t="shared" si="93"/>
        <v>0</v>
      </c>
      <c r="S105">
        <f t="shared" si="93"/>
        <v>0</v>
      </c>
      <c r="T105">
        <f t="shared" si="93"/>
        <v>0</v>
      </c>
      <c r="U105">
        <f t="shared" si="93"/>
        <v>0</v>
      </c>
      <c r="V105">
        <f t="shared" si="93"/>
        <v>0</v>
      </c>
      <c r="W105">
        <f t="shared" si="93"/>
        <v>0</v>
      </c>
      <c r="X105">
        <f t="shared" si="94"/>
        <v>0</v>
      </c>
      <c r="Y105">
        <f t="shared" si="94"/>
        <v>0</v>
      </c>
      <c r="Z105">
        <f t="shared" si="94"/>
        <v>0</v>
      </c>
      <c r="AA105">
        <f t="shared" si="94"/>
        <v>0</v>
      </c>
      <c r="AB105">
        <f t="shared" si="94"/>
        <v>0</v>
      </c>
      <c r="AC105">
        <f t="shared" si="94"/>
        <v>0</v>
      </c>
      <c r="AD105">
        <f t="shared" si="94"/>
        <v>0</v>
      </c>
      <c r="AE105">
        <f t="shared" si="94"/>
        <v>0</v>
      </c>
      <c r="AF105">
        <f t="shared" si="94"/>
        <v>0</v>
      </c>
      <c r="AG105">
        <f t="shared" si="94"/>
        <v>0</v>
      </c>
      <c r="AH105">
        <f t="shared" si="95"/>
        <v>0</v>
      </c>
      <c r="AI105">
        <f t="shared" si="95"/>
        <v>0</v>
      </c>
      <c r="AJ105">
        <f t="shared" si="95"/>
        <v>0</v>
      </c>
      <c r="AK105">
        <f t="shared" si="95"/>
        <v>0</v>
      </c>
      <c r="AL105">
        <f t="shared" si="95"/>
        <v>0</v>
      </c>
      <c r="AM105">
        <f t="shared" si="95"/>
        <v>0</v>
      </c>
      <c r="AN105">
        <f t="shared" si="95"/>
        <v>0</v>
      </c>
      <c r="AO105">
        <f t="shared" si="95"/>
        <v>0</v>
      </c>
      <c r="AP105">
        <f t="shared" si="95"/>
        <v>0</v>
      </c>
      <c r="AQ105">
        <f t="shared" si="95"/>
        <v>0</v>
      </c>
      <c r="AR105">
        <f t="shared" si="96"/>
        <v>0</v>
      </c>
      <c r="AS105">
        <f t="shared" si="96"/>
        <v>0</v>
      </c>
      <c r="AT105">
        <f t="shared" si="96"/>
        <v>0</v>
      </c>
      <c r="AU105">
        <f t="shared" si="96"/>
        <v>0</v>
      </c>
      <c r="AV105">
        <f t="shared" si="96"/>
        <v>0</v>
      </c>
      <c r="AW105">
        <f t="shared" si="96"/>
        <v>0</v>
      </c>
      <c r="AX105">
        <f t="shared" si="96"/>
        <v>0</v>
      </c>
      <c r="AY105">
        <f t="shared" si="96"/>
        <v>0</v>
      </c>
      <c r="AZ105">
        <f t="shared" si="96"/>
        <v>0</v>
      </c>
      <c r="BA105">
        <f t="shared" si="96"/>
        <v>0</v>
      </c>
      <c r="BB105">
        <f t="shared" si="97"/>
        <v>0</v>
      </c>
      <c r="BC105">
        <f t="shared" si="97"/>
        <v>0</v>
      </c>
      <c r="BD105">
        <f t="shared" si="97"/>
        <v>0</v>
      </c>
      <c r="BE105">
        <f t="shared" si="97"/>
        <v>0</v>
      </c>
      <c r="BF105">
        <f t="shared" si="97"/>
        <v>0</v>
      </c>
      <c r="BG105">
        <f t="shared" si="97"/>
        <v>0</v>
      </c>
      <c r="BH105">
        <f t="shared" si="97"/>
        <v>0</v>
      </c>
      <c r="BI105">
        <f t="shared" si="97"/>
        <v>0</v>
      </c>
      <c r="BJ105">
        <f t="shared" si="97"/>
        <v>0</v>
      </c>
      <c r="BK105">
        <f t="shared" si="97"/>
        <v>0</v>
      </c>
      <c r="BL105">
        <f t="shared" si="98"/>
        <v>0</v>
      </c>
      <c r="BM105">
        <f t="shared" si="98"/>
        <v>0</v>
      </c>
      <c r="BN105">
        <f t="shared" si="98"/>
        <v>0</v>
      </c>
      <c r="BO105">
        <f t="shared" si="98"/>
        <v>0</v>
      </c>
      <c r="BP105">
        <f t="shared" si="98"/>
        <v>0</v>
      </c>
      <c r="BQ105">
        <f t="shared" si="98"/>
        <v>0</v>
      </c>
      <c r="BR105">
        <f t="shared" si="98"/>
        <v>0</v>
      </c>
      <c r="BS105">
        <f t="shared" si="98"/>
        <v>0</v>
      </c>
      <c r="BT105">
        <f t="shared" si="98"/>
        <v>0</v>
      </c>
      <c r="BU105">
        <f t="shared" si="98"/>
        <v>0</v>
      </c>
      <c r="BV105">
        <f t="shared" si="99"/>
        <v>0</v>
      </c>
      <c r="BW105">
        <f t="shared" si="99"/>
        <v>0</v>
      </c>
      <c r="BX105">
        <f t="shared" si="99"/>
        <v>0</v>
      </c>
      <c r="BY105">
        <f t="shared" si="99"/>
        <v>0</v>
      </c>
      <c r="BZ105">
        <f t="shared" si="99"/>
        <v>0</v>
      </c>
      <c r="CA105">
        <f t="shared" si="99"/>
        <v>0</v>
      </c>
      <c r="CB105">
        <f t="shared" si="99"/>
        <v>0</v>
      </c>
      <c r="CC105">
        <f t="shared" si="99"/>
        <v>0</v>
      </c>
      <c r="CD105">
        <f t="shared" si="99"/>
        <v>0</v>
      </c>
      <c r="CE105">
        <f t="shared" si="99"/>
        <v>0</v>
      </c>
      <c r="CF105">
        <f t="shared" si="100"/>
        <v>0</v>
      </c>
      <c r="CG105">
        <f t="shared" si="100"/>
        <v>0</v>
      </c>
      <c r="CH105">
        <f t="shared" si="100"/>
        <v>0</v>
      </c>
      <c r="CI105">
        <f t="shared" si="100"/>
        <v>0</v>
      </c>
      <c r="CJ105">
        <f t="shared" si="100"/>
        <v>0</v>
      </c>
      <c r="CK105">
        <f t="shared" si="100"/>
        <v>0</v>
      </c>
      <c r="CL105">
        <f t="shared" si="100"/>
        <v>0</v>
      </c>
      <c r="CM105">
        <f t="shared" si="100"/>
        <v>0</v>
      </c>
      <c r="CN105">
        <f t="shared" si="100"/>
        <v>0</v>
      </c>
      <c r="CO105">
        <f t="shared" si="100"/>
        <v>0</v>
      </c>
      <c r="CP105">
        <f t="shared" si="101"/>
        <v>0</v>
      </c>
      <c r="CQ105">
        <f t="shared" si="101"/>
        <v>0</v>
      </c>
      <c r="CR105">
        <f t="shared" si="101"/>
        <v>0</v>
      </c>
      <c r="CS105">
        <f t="shared" si="101"/>
        <v>0</v>
      </c>
      <c r="CT105">
        <f t="shared" si="101"/>
        <v>0</v>
      </c>
      <c r="CU105">
        <f t="shared" si="101"/>
        <v>0</v>
      </c>
      <c r="CV105">
        <f t="shared" si="101"/>
        <v>0</v>
      </c>
      <c r="CW105">
        <f t="shared" si="101"/>
        <v>0</v>
      </c>
      <c r="CX105">
        <f t="shared" si="101"/>
        <v>0</v>
      </c>
      <c r="CY105">
        <f t="shared" si="101"/>
        <v>0</v>
      </c>
    </row>
  </sheetData>
  <mergeCells count="1">
    <mergeCell ref="D1:AC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D109"/>
  <sheetViews>
    <sheetView topLeftCell="G1" zoomScaleNormal="100" workbookViewId="0">
      <selection activeCell="G1" sqref="G1"/>
    </sheetView>
  </sheetViews>
  <sheetFormatPr baseColWidth="10" defaultRowHeight="15" x14ac:dyDescent="0.25"/>
  <cols>
    <col min="1" max="1" width="6.5703125" bestFit="1" customWidth="1"/>
    <col min="2" max="2" width="12.85546875" bestFit="1" customWidth="1"/>
    <col min="3" max="3" width="8.7109375" customWidth="1"/>
    <col min="4" max="4" width="13.7109375" bestFit="1" customWidth="1"/>
    <col min="5" max="5" width="26.140625" customWidth="1"/>
    <col min="6" max="6" width="36.85546875" customWidth="1"/>
    <col min="7" max="7" width="23.85546875" style="1" customWidth="1"/>
    <col min="8" max="8" width="22.140625" style="1" customWidth="1"/>
    <col min="9" max="9" width="20" style="12" bestFit="1" customWidth="1"/>
    <col min="10" max="10" width="15.140625" bestFit="1" customWidth="1"/>
    <col min="11" max="11" width="12.7109375" bestFit="1" customWidth="1"/>
    <col min="12" max="12" width="12" bestFit="1" customWidth="1"/>
  </cols>
  <sheetData>
    <row r="1" spans="1:108" x14ac:dyDescent="0.25">
      <c r="A1" t="s">
        <v>1</v>
      </c>
      <c r="B1">
        <f>'Ein-_Ausgabe'!C6</f>
        <v>5</v>
      </c>
      <c r="L1" s="2"/>
    </row>
    <row r="2" spans="1:108" x14ac:dyDescent="0.25">
      <c r="A2" s="49" t="s">
        <v>52</v>
      </c>
      <c r="B2" s="1">
        <f>'Ein-_Ausgabe'!C11</f>
        <v>556400</v>
      </c>
      <c r="C2" s="102" t="s">
        <v>66</v>
      </c>
      <c r="D2" s="102"/>
      <c r="E2" s="1"/>
      <c r="F2" s="1"/>
    </row>
    <row r="3" spans="1:108" ht="18" x14ac:dyDescent="0.35">
      <c r="A3" t="s">
        <v>13</v>
      </c>
      <c r="B3" s="1">
        <f>'Ein-_Ausgabe'!C7</f>
        <v>1000000</v>
      </c>
      <c r="G3" s="103" t="s">
        <v>39</v>
      </c>
      <c r="H3" s="60" t="s">
        <v>2</v>
      </c>
      <c r="I3">
        <v>1</v>
      </c>
      <c r="J3">
        <v>2</v>
      </c>
      <c r="K3">
        <v>3</v>
      </c>
      <c r="L3">
        <v>4</v>
      </c>
      <c r="M3">
        <v>5</v>
      </c>
      <c r="N3">
        <v>6</v>
      </c>
      <c r="O3">
        <v>7</v>
      </c>
      <c r="P3">
        <v>8</v>
      </c>
      <c r="Q3">
        <v>9</v>
      </c>
      <c r="R3">
        <v>10</v>
      </c>
      <c r="S3">
        <v>11</v>
      </c>
      <c r="T3">
        <v>12</v>
      </c>
      <c r="U3">
        <v>13</v>
      </c>
      <c r="V3">
        <v>14</v>
      </c>
      <c r="W3">
        <v>15</v>
      </c>
      <c r="X3">
        <v>16</v>
      </c>
      <c r="Y3">
        <v>17</v>
      </c>
      <c r="Z3">
        <v>18</v>
      </c>
      <c r="AA3">
        <v>19</v>
      </c>
      <c r="AB3">
        <v>20</v>
      </c>
      <c r="AC3">
        <v>21</v>
      </c>
      <c r="AD3">
        <v>22</v>
      </c>
      <c r="AE3">
        <v>23</v>
      </c>
      <c r="AF3">
        <v>24</v>
      </c>
      <c r="AG3">
        <v>25</v>
      </c>
      <c r="AH3">
        <v>26</v>
      </c>
      <c r="AI3">
        <v>27</v>
      </c>
      <c r="AJ3">
        <v>28</v>
      </c>
      <c r="AK3">
        <v>29</v>
      </c>
      <c r="AL3">
        <v>30</v>
      </c>
      <c r="AM3">
        <v>31</v>
      </c>
      <c r="AN3">
        <v>32</v>
      </c>
      <c r="AO3">
        <v>33</v>
      </c>
      <c r="AP3">
        <v>34</v>
      </c>
      <c r="AQ3">
        <v>35</v>
      </c>
      <c r="AR3">
        <v>36</v>
      </c>
      <c r="AS3">
        <v>37</v>
      </c>
      <c r="AT3">
        <v>38</v>
      </c>
      <c r="AU3">
        <v>39</v>
      </c>
      <c r="AV3">
        <v>40</v>
      </c>
      <c r="AW3">
        <v>41</v>
      </c>
      <c r="AX3">
        <v>42</v>
      </c>
      <c r="AY3">
        <v>43</v>
      </c>
      <c r="AZ3">
        <v>44</v>
      </c>
      <c r="BA3">
        <v>45</v>
      </c>
      <c r="BB3">
        <v>46</v>
      </c>
      <c r="BC3">
        <v>47</v>
      </c>
      <c r="BD3">
        <v>48</v>
      </c>
      <c r="BE3">
        <v>49</v>
      </c>
      <c r="BF3">
        <v>50</v>
      </c>
      <c r="BG3">
        <v>51</v>
      </c>
      <c r="BH3">
        <v>52</v>
      </c>
      <c r="BI3">
        <v>53</v>
      </c>
      <c r="BJ3">
        <v>54</v>
      </c>
      <c r="BK3">
        <v>55</v>
      </c>
      <c r="BL3">
        <v>56</v>
      </c>
      <c r="BM3">
        <v>57</v>
      </c>
      <c r="BN3">
        <v>58</v>
      </c>
      <c r="BO3">
        <v>59</v>
      </c>
      <c r="BP3">
        <v>60</v>
      </c>
      <c r="BQ3">
        <v>61</v>
      </c>
      <c r="BR3">
        <v>62</v>
      </c>
      <c r="BS3">
        <v>63</v>
      </c>
      <c r="BT3">
        <v>64</v>
      </c>
      <c r="BU3">
        <v>65</v>
      </c>
      <c r="BV3">
        <v>66</v>
      </c>
      <c r="BW3">
        <v>67</v>
      </c>
      <c r="BX3">
        <v>68</v>
      </c>
      <c r="BY3">
        <v>69</v>
      </c>
      <c r="BZ3">
        <v>70</v>
      </c>
      <c r="CA3">
        <v>71</v>
      </c>
      <c r="CB3">
        <v>72</v>
      </c>
      <c r="CC3">
        <v>73</v>
      </c>
      <c r="CD3">
        <v>74</v>
      </c>
      <c r="CE3">
        <v>75</v>
      </c>
      <c r="CF3">
        <v>76</v>
      </c>
      <c r="CG3">
        <v>77</v>
      </c>
      <c r="CH3">
        <v>78</v>
      </c>
      <c r="CI3">
        <v>79</v>
      </c>
      <c r="CJ3">
        <v>80</v>
      </c>
      <c r="CK3">
        <v>81</v>
      </c>
      <c r="CL3">
        <v>82</v>
      </c>
      <c r="CM3">
        <v>83</v>
      </c>
      <c r="CN3">
        <v>84</v>
      </c>
      <c r="CO3">
        <v>85</v>
      </c>
      <c r="CP3">
        <v>86</v>
      </c>
      <c r="CQ3">
        <v>87</v>
      </c>
      <c r="CR3">
        <v>88</v>
      </c>
      <c r="CS3">
        <v>89</v>
      </c>
      <c r="CT3">
        <v>90</v>
      </c>
      <c r="CU3">
        <v>91</v>
      </c>
      <c r="CV3">
        <v>92</v>
      </c>
      <c r="CW3">
        <v>93</v>
      </c>
      <c r="CX3">
        <v>94</v>
      </c>
      <c r="CY3">
        <v>95</v>
      </c>
      <c r="CZ3">
        <v>96</v>
      </c>
      <c r="DA3">
        <v>97</v>
      </c>
      <c r="DB3">
        <v>98</v>
      </c>
      <c r="DC3">
        <v>99</v>
      </c>
      <c r="DD3">
        <v>100</v>
      </c>
    </row>
    <row r="4" spans="1:108" ht="18" x14ac:dyDescent="0.35">
      <c r="G4" s="103"/>
      <c r="H4" s="46" t="s">
        <v>27</v>
      </c>
      <c r="I4">
        <f t="array" ref="I4:DD4">TRANSPOSE('Ein-_Ausgabe'!B17:B116)</f>
        <v>478</v>
      </c>
      <c r="J4">
        <v>364.2</v>
      </c>
      <c r="K4">
        <v>295.89999999999998</v>
      </c>
      <c r="L4">
        <v>193.5</v>
      </c>
      <c r="M4">
        <v>102.4</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row>
    <row r="5" spans="1:108" x14ac:dyDescent="0.25">
      <c r="G5" s="103"/>
      <c r="H5" s="35" t="s">
        <v>0</v>
      </c>
      <c r="I5">
        <f t="array" ref="I5:DD5">TRANSPOSE('Ein-_Ausgabe'!C17:C116)</f>
        <v>2900</v>
      </c>
      <c r="J5">
        <v>21100</v>
      </c>
      <c r="K5">
        <v>49800</v>
      </c>
      <c r="L5">
        <v>161100</v>
      </c>
      <c r="M5">
        <v>321500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row>
    <row r="6" spans="1:108" s="61" customFormat="1" ht="90" x14ac:dyDescent="0.25">
      <c r="E6" s="61" t="str">
        <f>IF(AND(E11=0,E12=1),1,IF(AND(E10=0,E11=1),1," "))</f>
        <v xml:space="preserve"> </v>
      </c>
      <c r="G6" s="69" t="s">
        <v>75</v>
      </c>
      <c r="H6" s="52" t="s">
        <v>28</v>
      </c>
      <c r="I6" s="61">
        <f t="shared" ref="I6:AN6" si="0">(I$4/$I$4)^($B$1-1)-(J$4/$I$4)^($B$1-1)</f>
        <v>0.66298581610011764</v>
      </c>
      <c r="J6" s="61">
        <f t="shared" si="0"/>
        <v>0.19016610336422524</v>
      </c>
      <c r="K6" s="61">
        <f t="shared" si="0"/>
        <v>0.11999387608879386</v>
      </c>
      <c r="L6" s="61">
        <f t="shared" si="0"/>
        <v>2.4748059579141675E-2</v>
      </c>
      <c r="M6" s="61">
        <f t="shared" si="0"/>
        <v>2.1061448677216496E-3</v>
      </c>
      <c r="N6" s="61">
        <f t="shared" si="0"/>
        <v>0</v>
      </c>
      <c r="O6" s="61">
        <f t="shared" si="0"/>
        <v>0</v>
      </c>
      <c r="P6" s="61">
        <f t="shared" si="0"/>
        <v>0</v>
      </c>
      <c r="Q6" s="61">
        <f t="shared" si="0"/>
        <v>0</v>
      </c>
      <c r="R6" s="61">
        <f t="shared" si="0"/>
        <v>0</v>
      </c>
      <c r="S6" s="61">
        <f t="shared" si="0"/>
        <v>0</v>
      </c>
      <c r="T6" s="61">
        <f t="shared" si="0"/>
        <v>0</v>
      </c>
      <c r="U6" s="61">
        <f t="shared" si="0"/>
        <v>0</v>
      </c>
      <c r="V6" s="61">
        <f t="shared" si="0"/>
        <v>0</v>
      </c>
      <c r="W6" s="61">
        <f t="shared" si="0"/>
        <v>0</v>
      </c>
      <c r="X6" s="61">
        <f t="shared" si="0"/>
        <v>0</v>
      </c>
      <c r="Y6" s="61">
        <f t="shared" si="0"/>
        <v>0</v>
      </c>
      <c r="Z6" s="61">
        <f t="shared" si="0"/>
        <v>0</v>
      </c>
      <c r="AA6" s="61">
        <f t="shared" si="0"/>
        <v>0</v>
      </c>
      <c r="AB6" s="61">
        <f t="shared" si="0"/>
        <v>0</v>
      </c>
      <c r="AC6" s="61">
        <f t="shared" si="0"/>
        <v>0</v>
      </c>
      <c r="AD6" s="61">
        <f t="shared" si="0"/>
        <v>0</v>
      </c>
      <c r="AE6" s="61">
        <f t="shared" si="0"/>
        <v>0</v>
      </c>
      <c r="AF6" s="61">
        <f t="shared" si="0"/>
        <v>0</v>
      </c>
      <c r="AG6" s="61">
        <f t="shared" si="0"/>
        <v>0</v>
      </c>
      <c r="AH6" s="61">
        <f t="shared" si="0"/>
        <v>0</v>
      </c>
      <c r="AI6" s="61">
        <f t="shared" si="0"/>
        <v>0</v>
      </c>
      <c r="AJ6" s="61">
        <f t="shared" si="0"/>
        <v>0</v>
      </c>
      <c r="AK6" s="61">
        <f t="shared" si="0"/>
        <v>0</v>
      </c>
      <c r="AL6" s="61">
        <f t="shared" si="0"/>
        <v>0</v>
      </c>
      <c r="AM6" s="61">
        <f t="shared" si="0"/>
        <v>0</v>
      </c>
      <c r="AN6" s="61">
        <f t="shared" si="0"/>
        <v>0</v>
      </c>
      <c r="AO6" s="61">
        <f t="shared" ref="AO6:BT6" si="1">(AO$4/$I$4)^($B$1-1)-(AP$4/$I$4)^($B$1-1)</f>
        <v>0</v>
      </c>
      <c r="AP6" s="61">
        <f t="shared" si="1"/>
        <v>0</v>
      </c>
      <c r="AQ6" s="61">
        <f t="shared" si="1"/>
        <v>0</v>
      </c>
      <c r="AR6" s="61">
        <f t="shared" si="1"/>
        <v>0</v>
      </c>
      <c r="AS6" s="61">
        <f t="shared" si="1"/>
        <v>0</v>
      </c>
      <c r="AT6" s="61">
        <f t="shared" si="1"/>
        <v>0</v>
      </c>
      <c r="AU6" s="61">
        <f t="shared" si="1"/>
        <v>0</v>
      </c>
      <c r="AV6" s="61">
        <f t="shared" si="1"/>
        <v>0</v>
      </c>
      <c r="AW6" s="61">
        <f t="shared" si="1"/>
        <v>0</v>
      </c>
      <c r="AX6" s="61">
        <f t="shared" si="1"/>
        <v>0</v>
      </c>
      <c r="AY6" s="61">
        <f t="shared" si="1"/>
        <v>0</v>
      </c>
      <c r="AZ6" s="61">
        <f t="shared" si="1"/>
        <v>0</v>
      </c>
      <c r="BA6" s="61">
        <f t="shared" si="1"/>
        <v>0</v>
      </c>
      <c r="BB6" s="61">
        <f t="shared" si="1"/>
        <v>0</v>
      </c>
      <c r="BC6" s="61">
        <f t="shared" si="1"/>
        <v>0</v>
      </c>
      <c r="BD6" s="61">
        <f t="shared" si="1"/>
        <v>0</v>
      </c>
      <c r="BE6" s="61">
        <f t="shared" si="1"/>
        <v>0</v>
      </c>
      <c r="BF6" s="61">
        <f t="shared" si="1"/>
        <v>0</v>
      </c>
      <c r="BG6" s="61">
        <f t="shared" si="1"/>
        <v>0</v>
      </c>
      <c r="BH6" s="61">
        <f t="shared" si="1"/>
        <v>0</v>
      </c>
      <c r="BI6" s="61">
        <f t="shared" si="1"/>
        <v>0</v>
      </c>
      <c r="BJ6" s="61">
        <f t="shared" si="1"/>
        <v>0</v>
      </c>
      <c r="BK6" s="61">
        <f t="shared" si="1"/>
        <v>0</v>
      </c>
      <c r="BL6" s="61">
        <f t="shared" si="1"/>
        <v>0</v>
      </c>
      <c r="BM6" s="61">
        <f t="shared" si="1"/>
        <v>0</v>
      </c>
      <c r="BN6" s="61">
        <f t="shared" si="1"/>
        <v>0</v>
      </c>
      <c r="BO6" s="61">
        <f t="shared" si="1"/>
        <v>0</v>
      </c>
      <c r="BP6" s="61">
        <f t="shared" si="1"/>
        <v>0</v>
      </c>
      <c r="BQ6" s="61">
        <f t="shared" si="1"/>
        <v>0</v>
      </c>
      <c r="BR6" s="61">
        <f t="shared" si="1"/>
        <v>0</v>
      </c>
      <c r="BS6" s="61">
        <f t="shared" si="1"/>
        <v>0</v>
      </c>
      <c r="BT6" s="61">
        <f t="shared" si="1"/>
        <v>0</v>
      </c>
      <c r="BU6" s="61">
        <f t="shared" ref="BU6:DD6" si="2">(BU$4/$I$4)^($B$1-1)-(BV$4/$I$4)^($B$1-1)</f>
        <v>0</v>
      </c>
      <c r="BV6" s="61">
        <f t="shared" si="2"/>
        <v>0</v>
      </c>
      <c r="BW6" s="61">
        <f t="shared" si="2"/>
        <v>0</v>
      </c>
      <c r="BX6" s="61">
        <f t="shared" si="2"/>
        <v>0</v>
      </c>
      <c r="BY6" s="61">
        <f t="shared" si="2"/>
        <v>0</v>
      </c>
      <c r="BZ6" s="61">
        <f t="shared" si="2"/>
        <v>0</v>
      </c>
      <c r="CA6" s="61">
        <f t="shared" si="2"/>
        <v>0</v>
      </c>
      <c r="CB6" s="61">
        <f t="shared" si="2"/>
        <v>0</v>
      </c>
      <c r="CC6" s="61">
        <f t="shared" si="2"/>
        <v>0</v>
      </c>
      <c r="CD6" s="61">
        <f t="shared" si="2"/>
        <v>0</v>
      </c>
      <c r="CE6" s="61">
        <f t="shared" si="2"/>
        <v>0</v>
      </c>
      <c r="CF6" s="61">
        <f t="shared" si="2"/>
        <v>0</v>
      </c>
      <c r="CG6" s="61">
        <f t="shared" si="2"/>
        <v>0</v>
      </c>
      <c r="CH6" s="61">
        <f t="shared" si="2"/>
        <v>0</v>
      </c>
      <c r="CI6" s="61">
        <f t="shared" si="2"/>
        <v>0</v>
      </c>
      <c r="CJ6" s="61">
        <f t="shared" si="2"/>
        <v>0</v>
      </c>
      <c r="CK6" s="61">
        <f t="shared" si="2"/>
        <v>0</v>
      </c>
      <c r="CL6" s="61">
        <f t="shared" si="2"/>
        <v>0</v>
      </c>
      <c r="CM6" s="61">
        <f t="shared" si="2"/>
        <v>0</v>
      </c>
      <c r="CN6" s="61">
        <f t="shared" si="2"/>
        <v>0</v>
      </c>
      <c r="CO6" s="61">
        <f t="shared" si="2"/>
        <v>0</v>
      </c>
      <c r="CP6" s="61">
        <f t="shared" si="2"/>
        <v>0</v>
      </c>
      <c r="CQ6" s="61">
        <f t="shared" si="2"/>
        <v>0</v>
      </c>
      <c r="CR6" s="61">
        <f t="shared" si="2"/>
        <v>0</v>
      </c>
      <c r="CS6" s="61">
        <f t="shared" si="2"/>
        <v>0</v>
      </c>
      <c r="CT6" s="61">
        <f t="shared" si="2"/>
        <v>0</v>
      </c>
      <c r="CU6" s="61">
        <f t="shared" si="2"/>
        <v>0</v>
      </c>
      <c r="CV6" s="61">
        <f t="shared" si="2"/>
        <v>0</v>
      </c>
      <c r="CW6" s="61">
        <f t="shared" si="2"/>
        <v>0</v>
      </c>
      <c r="CX6" s="61">
        <f t="shared" si="2"/>
        <v>0</v>
      </c>
      <c r="CY6" s="61">
        <f t="shared" si="2"/>
        <v>0</v>
      </c>
      <c r="CZ6" s="61">
        <f t="shared" si="2"/>
        <v>0</v>
      </c>
      <c r="DA6" s="61">
        <f t="shared" si="2"/>
        <v>0</v>
      </c>
      <c r="DB6" s="61">
        <f t="shared" si="2"/>
        <v>0</v>
      </c>
      <c r="DC6" s="61">
        <f t="shared" si="2"/>
        <v>0</v>
      </c>
      <c r="DD6" s="61">
        <f t="shared" si="2"/>
        <v>0</v>
      </c>
    </row>
    <row r="7" spans="1:108" s="61" customFormat="1" ht="60" x14ac:dyDescent="0.25">
      <c r="G7" s="70" t="s">
        <v>40</v>
      </c>
      <c r="H7" s="52" t="s">
        <v>41</v>
      </c>
      <c r="I7" s="61">
        <f t="shared" ref="I7:AN7" si="3">I5/$B$2*(I4/$I$4)^$B$1</f>
        <v>5.2120776419841844E-3</v>
      </c>
      <c r="J7" s="61">
        <f t="shared" si="3"/>
        <v>9.7376813356361211E-3</v>
      </c>
      <c r="K7" s="61">
        <f t="shared" si="3"/>
        <v>8.1363114422022161E-3</v>
      </c>
      <c r="L7" s="61">
        <f t="shared" si="3"/>
        <v>3.1475582987593714E-3</v>
      </c>
      <c r="M7" s="61">
        <f t="shared" si="3"/>
        <v>2.6070787879187889E-4</v>
      </c>
      <c r="N7" s="61">
        <f t="shared" si="3"/>
        <v>0</v>
      </c>
      <c r="O7" s="61">
        <f t="shared" si="3"/>
        <v>0</v>
      </c>
      <c r="P7" s="61">
        <f t="shared" si="3"/>
        <v>0</v>
      </c>
      <c r="Q7" s="61">
        <f t="shared" si="3"/>
        <v>0</v>
      </c>
      <c r="R7" s="61">
        <f t="shared" si="3"/>
        <v>0</v>
      </c>
      <c r="S7" s="61">
        <f t="shared" si="3"/>
        <v>0</v>
      </c>
      <c r="T7" s="61">
        <f t="shared" si="3"/>
        <v>0</v>
      </c>
      <c r="U7" s="61">
        <f t="shared" si="3"/>
        <v>0</v>
      </c>
      <c r="V7" s="61">
        <f t="shared" si="3"/>
        <v>0</v>
      </c>
      <c r="W7" s="61">
        <f t="shared" si="3"/>
        <v>0</v>
      </c>
      <c r="X7" s="61">
        <f t="shared" si="3"/>
        <v>0</v>
      </c>
      <c r="Y7" s="61">
        <f t="shared" si="3"/>
        <v>0</v>
      </c>
      <c r="Z7" s="61">
        <f t="shared" si="3"/>
        <v>0</v>
      </c>
      <c r="AA7" s="61">
        <f t="shared" si="3"/>
        <v>0</v>
      </c>
      <c r="AB7" s="61">
        <f t="shared" si="3"/>
        <v>0</v>
      </c>
      <c r="AC7" s="61">
        <f t="shared" si="3"/>
        <v>0</v>
      </c>
      <c r="AD7" s="61">
        <f t="shared" si="3"/>
        <v>0</v>
      </c>
      <c r="AE7" s="61">
        <f t="shared" si="3"/>
        <v>0</v>
      </c>
      <c r="AF7" s="61">
        <f t="shared" si="3"/>
        <v>0</v>
      </c>
      <c r="AG7" s="61">
        <f t="shared" si="3"/>
        <v>0</v>
      </c>
      <c r="AH7" s="61">
        <f t="shared" si="3"/>
        <v>0</v>
      </c>
      <c r="AI7" s="61">
        <f t="shared" si="3"/>
        <v>0</v>
      </c>
      <c r="AJ7" s="61">
        <f t="shared" si="3"/>
        <v>0</v>
      </c>
      <c r="AK7" s="61">
        <f t="shared" si="3"/>
        <v>0</v>
      </c>
      <c r="AL7" s="61">
        <f t="shared" si="3"/>
        <v>0</v>
      </c>
      <c r="AM7" s="61">
        <f t="shared" si="3"/>
        <v>0</v>
      </c>
      <c r="AN7" s="61">
        <f t="shared" si="3"/>
        <v>0</v>
      </c>
      <c r="AO7" s="61">
        <f t="shared" ref="AO7:BT7" si="4">AO5/$B$2*(AO4/$I$4)^$B$1</f>
        <v>0</v>
      </c>
      <c r="AP7" s="61">
        <f t="shared" si="4"/>
        <v>0</v>
      </c>
      <c r="AQ7" s="61">
        <f t="shared" si="4"/>
        <v>0</v>
      </c>
      <c r="AR7" s="61">
        <f t="shared" si="4"/>
        <v>0</v>
      </c>
      <c r="AS7" s="61">
        <f t="shared" si="4"/>
        <v>0</v>
      </c>
      <c r="AT7" s="61">
        <f t="shared" si="4"/>
        <v>0</v>
      </c>
      <c r="AU7" s="61">
        <f t="shared" si="4"/>
        <v>0</v>
      </c>
      <c r="AV7" s="61">
        <f t="shared" si="4"/>
        <v>0</v>
      </c>
      <c r="AW7" s="61">
        <f t="shared" si="4"/>
        <v>0</v>
      </c>
      <c r="AX7" s="61">
        <f t="shared" si="4"/>
        <v>0</v>
      </c>
      <c r="AY7" s="61">
        <f t="shared" si="4"/>
        <v>0</v>
      </c>
      <c r="AZ7" s="61">
        <f t="shared" si="4"/>
        <v>0</v>
      </c>
      <c r="BA7" s="61">
        <f t="shared" si="4"/>
        <v>0</v>
      </c>
      <c r="BB7" s="61">
        <f t="shared" si="4"/>
        <v>0</v>
      </c>
      <c r="BC7" s="61">
        <f t="shared" si="4"/>
        <v>0</v>
      </c>
      <c r="BD7" s="61">
        <f t="shared" si="4"/>
        <v>0</v>
      </c>
      <c r="BE7" s="61">
        <f t="shared" si="4"/>
        <v>0</v>
      </c>
      <c r="BF7" s="61">
        <f t="shared" si="4"/>
        <v>0</v>
      </c>
      <c r="BG7" s="61">
        <f t="shared" si="4"/>
        <v>0</v>
      </c>
      <c r="BH7" s="61">
        <f t="shared" si="4"/>
        <v>0</v>
      </c>
      <c r="BI7" s="61">
        <f t="shared" si="4"/>
        <v>0</v>
      </c>
      <c r="BJ7" s="61">
        <f t="shared" si="4"/>
        <v>0</v>
      </c>
      <c r="BK7" s="61">
        <f t="shared" si="4"/>
        <v>0</v>
      </c>
      <c r="BL7" s="61">
        <f t="shared" si="4"/>
        <v>0</v>
      </c>
      <c r="BM7" s="61">
        <f t="shared" si="4"/>
        <v>0</v>
      </c>
      <c r="BN7" s="61">
        <f t="shared" si="4"/>
        <v>0</v>
      </c>
      <c r="BO7" s="61">
        <f t="shared" si="4"/>
        <v>0</v>
      </c>
      <c r="BP7" s="61">
        <f t="shared" si="4"/>
        <v>0</v>
      </c>
      <c r="BQ7" s="61">
        <f t="shared" si="4"/>
        <v>0</v>
      </c>
      <c r="BR7" s="61">
        <f t="shared" si="4"/>
        <v>0</v>
      </c>
      <c r="BS7" s="61">
        <f t="shared" si="4"/>
        <v>0</v>
      </c>
      <c r="BT7" s="61">
        <f t="shared" si="4"/>
        <v>0</v>
      </c>
      <c r="BU7" s="61">
        <f t="shared" ref="BU7:DD7" si="5">BU5/$B$2*(BU4/$I$4)^$B$1</f>
        <v>0</v>
      </c>
      <c r="BV7" s="61">
        <f t="shared" si="5"/>
        <v>0</v>
      </c>
      <c r="BW7" s="61">
        <f t="shared" si="5"/>
        <v>0</v>
      </c>
      <c r="BX7" s="61">
        <f t="shared" si="5"/>
        <v>0</v>
      </c>
      <c r="BY7" s="61">
        <f t="shared" si="5"/>
        <v>0</v>
      </c>
      <c r="BZ7" s="61">
        <f t="shared" si="5"/>
        <v>0</v>
      </c>
      <c r="CA7" s="61">
        <f t="shared" si="5"/>
        <v>0</v>
      </c>
      <c r="CB7" s="61">
        <f t="shared" si="5"/>
        <v>0</v>
      </c>
      <c r="CC7" s="61">
        <f t="shared" si="5"/>
        <v>0</v>
      </c>
      <c r="CD7" s="61">
        <f t="shared" si="5"/>
        <v>0</v>
      </c>
      <c r="CE7" s="61">
        <f t="shared" si="5"/>
        <v>0</v>
      </c>
      <c r="CF7" s="61">
        <f t="shared" si="5"/>
        <v>0</v>
      </c>
      <c r="CG7" s="61">
        <f t="shared" si="5"/>
        <v>0</v>
      </c>
      <c r="CH7" s="61">
        <f t="shared" si="5"/>
        <v>0</v>
      </c>
      <c r="CI7" s="61">
        <f t="shared" si="5"/>
        <v>0</v>
      </c>
      <c r="CJ7" s="61">
        <f t="shared" si="5"/>
        <v>0</v>
      </c>
      <c r="CK7" s="61">
        <f t="shared" si="5"/>
        <v>0</v>
      </c>
      <c r="CL7" s="61">
        <f t="shared" si="5"/>
        <v>0</v>
      </c>
      <c r="CM7" s="61">
        <f t="shared" si="5"/>
        <v>0</v>
      </c>
      <c r="CN7" s="61">
        <f t="shared" si="5"/>
        <v>0</v>
      </c>
      <c r="CO7" s="61">
        <f t="shared" si="5"/>
        <v>0</v>
      </c>
      <c r="CP7" s="61">
        <f t="shared" si="5"/>
        <v>0</v>
      </c>
      <c r="CQ7" s="61">
        <f t="shared" si="5"/>
        <v>0</v>
      </c>
      <c r="CR7" s="61">
        <f t="shared" si="5"/>
        <v>0</v>
      </c>
      <c r="CS7" s="61">
        <f t="shared" si="5"/>
        <v>0</v>
      </c>
      <c r="CT7" s="61">
        <f t="shared" si="5"/>
        <v>0</v>
      </c>
      <c r="CU7" s="61">
        <f t="shared" si="5"/>
        <v>0</v>
      </c>
      <c r="CV7" s="61">
        <f t="shared" si="5"/>
        <v>0</v>
      </c>
      <c r="CW7" s="61">
        <f t="shared" si="5"/>
        <v>0</v>
      </c>
      <c r="CX7" s="61">
        <f t="shared" si="5"/>
        <v>0</v>
      </c>
      <c r="CY7" s="61">
        <f t="shared" si="5"/>
        <v>0</v>
      </c>
      <c r="CZ7" s="61">
        <f t="shared" si="5"/>
        <v>0</v>
      </c>
      <c r="DA7" s="61">
        <f t="shared" si="5"/>
        <v>0</v>
      </c>
      <c r="DB7" s="61">
        <f t="shared" si="5"/>
        <v>0</v>
      </c>
      <c r="DC7" s="61">
        <f t="shared" si="5"/>
        <v>0</v>
      </c>
      <c r="DD7" s="61">
        <f t="shared" si="5"/>
        <v>0</v>
      </c>
    </row>
    <row r="8" spans="1:108" s="61" customFormat="1" ht="90" x14ac:dyDescent="0.25">
      <c r="G8" s="69" t="s">
        <v>53</v>
      </c>
      <c r="H8" s="52" t="s">
        <v>29</v>
      </c>
      <c r="I8" s="61">
        <f>I7</f>
        <v>5.2120776419841844E-3</v>
      </c>
      <c r="J8" s="61">
        <f>J7+I8</f>
        <v>1.4949758977620305E-2</v>
      </c>
      <c r="K8" s="61">
        <f t="shared" ref="K8:BV8" si="6">K7+J8</f>
        <v>2.3086070419822521E-2</v>
      </c>
      <c r="L8" s="61">
        <f t="shared" si="6"/>
        <v>2.623362871858189E-2</v>
      </c>
      <c r="M8" s="61">
        <f t="shared" si="6"/>
        <v>2.6494336597373769E-2</v>
      </c>
      <c r="N8" s="61">
        <f t="shared" si="6"/>
        <v>2.6494336597373769E-2</v>
      </c>
      <c r="O8" s="61">
        <f t="shared" si="6"/>
        <v>2.6494336597373769E-2</v>
      </c>
      <c r="P8" s="61">
        <f t="shared" si="6"/>
        <v>2.6494336597373769E-2</v>
      </c>
      <c r="Q8" s="61">
        <f t="shared" si="6"/>
        <v>2.6494336597373769E-2</v>
      </c>
      <c r="R8" s="61">
        <f t="shared" si="6"/>
        <v>2.6494336597373769E-2</v>
      </c>
      <c r="S8" s="61">
        <f t="shared" si="6"/>
        <v>2.6494336597373769E-2</v>
      </c>
      <c r="T8" s="61">
        <f t="shared" si="6"/>
        <v>2.6494336597373769E-2</v>
      </c>
      <c r="U8" s="61">
        <f t="shared" si="6"/>
        <v>2.6494336597373769E-2</v>
      </c>
      <c r="V8" s="61">
        <f t="shared" si="6"/>
        <v>2.6494336597373769E-2</v>
      </c>
      <c r="W8" s="61">
        <f t="shared" si="6"/>
        <v>2.6494336597373769E-2</v>
      </c>
      <c r="X8" s="61">
        <f t="shared" si="6"/>
        <v>2.6494336597373769E-2</v>
      </c>
      <c r="Y8" s="61">
        <f t="shared" si="6"/>
        <v>2.6494336597373769E-2</v>
      </c>
      <c r="Z8" s="61">
        <f t="shared" si="6"/>
        <v>2.6494336597373769E-2</v>
      </c>
      <c r="AA8" s="61">
        <f t="shared" si="6"/>
        <v>2.6494336597373769E-2</v>
      </c>
      <c r="AB8" s="61">
        <f t="shared" si="6"/>
        <v>2.6494336597373769E-2</v>
      </c>
      <c r="AC8" s="61">
        <f t="shared" si="6"/>
        <v>2.6494336597373769E-2</v>
      </c>
      <c r="AD8" s="61">
        <f t="shared" si="6"/>
        <v>2.6494336597373769E-2</v>
      </c>
      <c r="AE8" s="61">
        <f t="shared" si="6"/>
        <v>2.6494336597373769E-2</v>
      </c>
      <c r="AF8" s="61">
        <f t="shared" si="6"/>
        <v>2.6494336597373769E-2</v>
      </c>
      <c r="AG8" s="61">
        <f t="shared" si="6"/>
        <v>2.6494336597373769E-2</v>
      </c>
      <c r="AH8" s="61">
        <f t="shared" si="6"/>
        <v>2.6494336597373769E-2</v>
      </c>
      <c r="AI8" s="61">
        <f t="shared" si="6"/>
        <v>2.6494336597373769E-2</v>
      </c>
      <c r="AJ8" s="61">
        <f t="shared" si="6"/>
        <v>2.6494336597373769E-2</v>
      </c>
      <c r="AK8" s="61">
        <f t="shared" si="6"/>
        <v>2.6494336597373769E-2</v>
      </c>
      <c r="AL8" s="61">
        <f t="shared" si="6"/>
        <v>2.6494336597373769E-2</v>
      </c>
      <c r="AM8" s="61">
        <f t="shared" si="6"/>
        <v>2.6494336597373769E-2</v>
      </c>
      <c r="AN8" s="61">
        <f t="shared" si="6"/>
        <v>2.6494336597373769E-2</v>
      </c>
      <c r="AO8" s="61">
        <f t="shared" si="6"/>
        <v>2.6494336597373769E-2</v>
      </c>
      <c r="AP8" s="61">
        <f t="shared" si="6"/>
        <v>2.6494336597373769E-2</v>
      </c>
      <c r="AQ8" s="61">
        <f t="shared" si="6"/>
        <v>2.6494336597373769E-2</v>
      </c>
      <c r="AR8" s="61">
        <f t="shared" si="6"/>
        <v>2.6494336597373769E-2</v>
      </c>
      <c r="AS8" s="61">
        <f t="shared" si="6"/>
        <v>2.6494336597373769E-2</v>
      </c>
      <c r="AT8" s="61">
        <f t="shared" si="6"/>
        <v>2.6494336597373769E-2</v>
      </c>
      <c r="AU8" s="61">
        <f t="shared" si="6"/>
        <v>2.6494336597373769E-2</v>
      </c>
      <c r="AV8" s="61">
        <f t="shared" si="6"/>
        <v>2.6494336597373769E-2</v>
      </c>
      <c r="AW8" s="61">
        <f t="shared" si="6"/>
        <v>2.6494336597373769E-2</v>
      </c>
      <c r="AX8" s="61">
        <f t="shared" si="6"/>
        <v>2.6494336597373769E-2</v>
      </c>
      <c r="AY8" s="61">
        <f t="shared" si="6"/>
        <v>2.6494336597373769E-2</v>
      </c>
      <c r="AZ8" s="61">
        <f t="shared" si="6"/>
        <v>2.6494336597373769E-2</v>
      </c>
      <c r="BA8" s="61">
        <f t="shared" si="6"/>
        <v>2.6494336597373769E-2</v>
      </c>
      <c r="BB8" s="61">
        <f t="shared" si="6"/>
        <v>2.6494336597373769E-2</v>
      </c>
      <c r="BC8" s="61">
        <f t="shared" si="6"/>
        <v>2.6494336597373769E-2</v>
      </c>
      <c r="BD8" s="61">
        <f t="shared" si="6"/>
        <v>2.6494336597373769E-2</v>
      </c>
      <c r="BE8" s="61">
        <f t="shared" si="6"/>
        <v>2.6494336597373769E-2</v>
      </c>
      <c r="BF8" s="61">
        <f t="shared" si="6"/>
        <v>2.6494336597373769E-2</v>
      </c>
      <c r="BG8" s="61">
        <f t="shared" si="6"/>
        <v>2.6494336597373769E-2</v>
      </c>
      <c r="BH8" s="61">
        <f t="shared" si="6"/>
        <v>2.6494336597373769E-2</v>
      </c>
      <c r="BI8" s="61">
        <f t="shared" si="6"/>
        <v>2.6494336597373769E-2</v>
      </c>
      <c r="BJ8" s="61">
        <f t="shared" si="6"/>
        <v>2.6494336597373769E-2</v>
      </c>
      <c r="BK8" s="61">
        <f t="shared" si="6"/>
        <v>2.6494336597373769E-2</v>
      </c>
      <c r="BL8" s="61">
        <f t="shared" si="6"/>
        <v>2.6494336597373769E-2</v>
      </c>
      <c r="BM8" s="61">
        <f t="shared" si="6"/>
        <v>2.6494336597373769E-2</v>
      </c>
      <c r="BN8" s="61">
        <f t="shared" si="6"/>
        <v>2.6494336597373769E-2</v>
      </c>
      <c r="BO8" s="61">
        <f t="shared" si="6"/>
        <v>2.6494336597373769E-2</v>
      </c>
      <c r="BP8" s="61">
        <f t="shared" si="6"/>
        <v>2.6494336597373769E-2</v>
      </c>
      <c r="BQ8" s="61">
        <f t="shared" si="6"/>
        <v>2.6494336597373769E-2</v>
      </c>
      <c r="BR8" s="61">
        <f t="shared" si="6"/>
        <v>2.6494336597373769E-2</v>
      </c>
      <c r="BS8" s="61">
        <f t="shared" si="6"/>
        <v>2.6494336597373769E-2</v>
      </c>
      <c r="BT8" s="61">
        <f t="shared" si="6"/>
        <v>2.6494336597373769E-2</v>
      </c>
      <c r="BU8" s="61">
        <f t="shared" si="6"/>
        <v>2.6494336597373769E-2</v>
      </c>
      <c r="BV8" s="61">
        <f t="shared" si="6"/>
        <v>2.6494336597373769E-2</v>
      </c>
      <c r="BW8" s="61">
        <f t="shared" ref="BW8:DD8" si="7">BW7+BV8</f>
        <v>2.6494336597373769E-2</v>
      </c>
      <c r="BX8" s="61">
        <f t="shared" si="7"/>
        <v>2.6494336597373769E-2</v>
      </c>
      <c r="BY8" s="61">
        <f t="shared" si="7"/>
        <v>2.6494336597373769E-2</v>
      </c>
      <c r="BZ8" s="61">
        <f t="shared" si="7"/>
        <v>2.6494336597373769E-2</v>
      </c>
      <c r="CA8" s="61">
        <f t="shared" si="7"/>
        <v>2.6494336597373769E-2</v>
      </c>
      <c r="CB8" s="61">
        <f t="shared" si="7"/>
        <v>2.6494336597373769E-2</v>
      </c>
      <c r="CC8" s="61">
        <f t="shared" si="7"/>
        <v>2.6494336597373769E-2</v>
      </c>
      <c r="CD8" s="61">
        <f t="shared" si="7"/>
        <v>2.6494336597373769E-2</v>
      </c>
      <c r="CE8" s="61">
        <f t="shared" si="7"/>
        <v>2.6494336597373769E-2</v>
      </c>
      <c r="CF8" s="61">
        <f t="shared" si="7"/>
        <v>2.6494336597373769E-2</v>
      </c>
      <c r="CG8" s="61">
        <f t="shared" si="7"/>
        <v>2.6494336597373769E-2</v>
      </c>
      <c r="CH8" s="61">
        <f t="shared" si="7"/>
        <v>2.6494336597373769E-2</v>
      </c>
      <c r="CI8" s="61">
        <f t="shared" si="7"/>
        <v>2.6494336597373769E-2</v>
      </c>
      <c r="CJ8" s="61">
        <f t="shared" si="7"/>
        <v>2.6494336597373769E-2</v>
      </c>
      <c r="CK8" s="61">
        <f t="shared" si="7"/>
        <v>2.6494336597373769E-2</v>
      </c>
      <c r="CL8" s="61">
        <f t="shared" si="7"/>
        <v>2.6494336597373769E-2</v>
      </c>
      <c r="CM8" s="61">
        <f t="shared" si="7"/>
        <v>2.6494336597373769E-2</v>
      </c>
      <c r="CN8" s="61">
        <f t="shared" si="7"/>
        <v>2.6494336597373769E-2</v>
      </c>
      <c r="CO8" s="61">
        <f t="shared" si="7"/>
        <v>2.6494336597373769E-2</v>
      </c>
      <c r="CP8" s="61">
        <f t="shared" si="7"/>
        <v>2.6494336597373769E-2</v>
      </c>
      <c r="CQ8" s="61">
        <f t="shared" si="7"/>
        <v>2.6494336597373769E-2</v>
      </c>
      <c r="CR8" s="61">
        <f t="shared" si="7"/>
        <v>2.6494336597373769E-2</v>
      </c>
      <c r="CS8" s="61">
        <f t="shared" si="7"/>
        <v>2.6494336597373769E-2</v>
      </c>
      <c r="CT8" s="61">
        <f t="shared" si="7"/>
        <v>2.6494336597373769E-2</v>
      </c>
      <c r="CU8" s="61">
        <f t="shared" si="7"/>
        <v>2.6494336597373769E-2</v>
      </c>
      <c r="CV8" s="61">
        <f t="shared" si="7"/>
        <v>2.6494336597373769E-2</v>
      </c>
      <c r="CW8" s="61">
        <f t="shared" si="7"/>
        <v>2.6494336597373769E-2</v>
      </c>
      <c r="CX8" s="61">
        <f t="shared" si="7"/>
        <v>2.6494336597373769E-2</v>
      </c>
      <c r="CY8" s="61">
        <f t="shared" si="7"/>
        <v>2.6494336597373769E-2</v>
      </c>
      <c r="CZ8" s="61">
        <f t="shared" si="7"/>
        <v>2.6494336597373769E-2</v>
      </c>
      <c r="DA8" s="61">
        <f t="shared" si="7"/>
        <v>2.6494336597373769E-2</v>
      </c>
      <c r="DB8" s="61">
        <f t="shared" si="7"/>
        <v>2.6494336597373769E-2</v>
      </c>
      <c r="DC8" s="61">
        <f t="shared" si="7"/>
        <v>2.6494336597373769E-2</v>
      </c>
      <c r="DD8" s="61">
        <f t="shared" si="7"/>
        <v>2.6494336597373769E-2</v>
      </c>
    </row>
    <row r="9" spans="1:108" s="61" customFormat="1" ht="96" x14ac:dyDescent="0.25">
      <c r="B9" s="71" t="s">
        <v>76</v>
      </c>
      <c r="C9" s="72" t="s">
        <v>77</v>
      </c>
      <c r="D9" s="72" t="s">
        <v>78</v>
      </c>
      <c r="E9" s="68" t="s">
        <v>45</v>
      </c>
      <c r="F9" s="66" t="s">
        <v>46</v>
      </c>
      <c r="G9" s="70" t="s">
        <v>79</v>
      </c>
      <c r="H9" s="52" t="s">
        <v>42</v>
      </c>
      <c r="I9" s="61">
        <f>I6/I8</f>
        <v>127.20183037176049</v>
      </c>
      <c r="J9" s="61">
        <f t="shared" ref="J9:BU9" si="8">J6/J8</f>
        <v>12.720345769380142</v>
      </c>
      <c r="K9" s="61">
        <f t="shared" si="8"/>
        <v>5.197674351099737</v>
      </c>
      <c r="L9" s="61">
        <f t="shared" si="8"/>
        <v>0.94337157259575177</v>
      </c>
      <c r="M9" s="61">
        <f t="shared" si="8"/>
        <v>7.9494153778148183E-2</v>
      </c>
      <c r="N9" s="61">
        <f t="shared" si="8"/>
        <v>0</v>
      </c>
      <c r="O9" s="61">
        <f t="shared" si="8"/>
        <v>0</v>
      </c>
      <c r="P9" s="61">
        <f t="shared" si="8"/>
        <v>0</v>
      </c>
      <c r="Q9" s="61">
        <f t="shared" si="8"/>
        <v>0</v>
      </c>
      <c r="R9" s="61">
        <f t="shared" si="8"/>
        <v>0</v>
      </c>
      <c r="S9" s="61">
        <f t="shared" si="8"/>
        <v>0</v>
      </c>
      <c r="T9" s="61">
        <f t="shared" si="8"/>
        <v>0</v>
      </c>
      <c r="U9" s="61">
        <f t="shared" si="8"/>
        <v>0</v>
      </c>
      <c r="V9" s="61">
        <f t="shared" si="8"/>
        <v>0</v>
      </c>
      <c r="W9" s="61">
        <f t="shared" si="8"/>
        <v>0</v>
      </c>
      <c r="X9" s="61">
        <f t="shared" si="8"/>
        <v>0</v>
      </c>
      <c r="Y9" s="61">
        <f t="shared" si="8"/>
        <v>0</v>
      </c>
      <c r="Z9" s="61">
        <f t="shared" si="8"/>
        <v>0</v>
      </c>
      <c r="AA9" s="61">
        <f t="shared" si="8"/>
        <v>0</v>
      </c>
      <c r="AB9" s="61">
        <f t="shared" si="8"/>
        <v>0</v>
      </c>
      <c r="AC9" s="61">
        <f t="shared" si="8"/>
        <v>0</v>
      </c>
      <c r="AD9" s="61">
        <f t="shared" si="8"/>
        <v>0</v>
      </c>
      <c r="AE9" s="61">
        <f t="shared" si="8"/>
        <v>0</v>
      </c>
      <c r="AF9" s="61">
        <f t="shared" si="8"/>
        <v>0</v>
      </c>
      <c r="AG9" s="61">
        <f t="shared" si="8"/>
        <v>0</v>
      </c>
      <c r="AH9" s="61">
        <f t="shared" si="8"/>
        <v>0</v>
      </c>
      <c r="AI9" s="61">
        <f t="shared" si="8"/>
        <v>0</v>
      </c>
      <c r="AJ9" s="61">
        <f t="shared" si="8"/>
        <v>0</v>
      </c>
      <c r="AK9" s="61">
        <f t="shared" si="8"/>
        <v>0</v>
      </c>
      <c r="AL9" s="61">
        <f t="shared" si="8"/>
        <v>0</v>
      </c>
      <c r="AM9" s="61">
        <f t="shared" si="8"/>
        <v>0</v>
      </c>
      <c r="AN9" s="61">
        <f t="shared" si="8"/>
        <v>0</v>
      </c>
      <c r="AO9" s="61">
        <f t="shared" si="8"/>
        <v>0</v>
      </c>
      <c r="AP9" s="61">
        <f t="shared" si="8"/>
        <v>0</v>
      </c>
      <c r="AQ9" s="61">
        <f t="shared" si="8"/>
        <v>0</v>
      </c>
      <c r="AR9" s="61">
        <f t="shared" si="8"/>
        <v>0</v>
      </c>
      <c r="AS9" s="61">
        <f t="shared" si="8"/>
        <v>0</v>
      </c>
      <c r="AT9" s="61">
        <f t="shared" si="8"/>
        <v>0</v>
      </c>
      <c r="AU9" s="61">
        <f t="shared" si="8"/>
        <v>0</v>
      </c>
      <c r="AV9" s="61">
        <f t="shared" si="8"/>
        <v>0</v>
      </c>
      <c r="AW9" s="61">
        <f t="shared" si="8"/>
        <v>0</v>
      </c>
      <c r="AX9" s="61">
        <f t="shared" si="8"/>
        <v>0</v>
      </c>
      <c r="AY9" s="61">
        <f t="shared" si="8"/>
        <v>0</v>
      </c>
      <c r="AZ9" s="61">
        <f t="shared" si="8"/>
        <v>0</v>
      </c>
      <c r="BA9" s="61">
        <f t="shared" si="8"/>
        <v>0</v>
      </c>
      <c r="BB9" s="61">
        <f t="shared" si="8"/>
        <v>0</v>
      </c>
      <c r="BC9" s="61">
        <f t="shared" si="8"/>
        <v>0</v>
      </c>
      <c r="BD9" s="61">
        <f t="shared" si="8"/>
        <v>0</v>
      </c>
      <c r="BE9" s="61">
        <f t="shared" si="8"/>
        <v>0</v>
      </c>
      <c r="BF9" s="61">
        <f t="shared" si="8"/>
        <v>0</v>
      </c>
      <c r="BG9" s="61">
        <f t="shared" si="8"/>
        <v>0</v>
      </c>
      <c r="BH9" s="61">
        <f t="shared" si="8"/>
        <v>0</v>
      </c>
      <c r="BI9" s="61">
        <f t="shared" si="8"/>
        <v>0</v>
      </c>
      <c r="BJ9" s="61">
        <f t="shared" si="8"/>
        <v>0</v>
      </c>
      <c r="BK9" s="61">
        <f t="shared" si="8"/>
        <v>0</v>
      </c>
      <c r="BL9" s="61">
        <f t="shared" si="8"/>
        <v>0</v>
      </c>
      <c r="BM9" s="61">
        <f t="shared" si="8"/>
        <v>0</v>
      </c>
      <c r="BN9" s="61">
        <f t="shared" si="8"/>
        <v>0</v>
      </c>
      <c r="BO9" s="61">
        <f t="shared" si="8"/>
        <v>0</v>
      </c>
      <c r="BP9" s="61">
        <f t="shared" si="8"/>
        <v>0</v>
      </c>
      <c r="BQ9" s="61">
        <f t="shared" si="8"/>
        <v>0</v>
      </c>
      <c r="BR9" s="61">
        <f t="shared" si="8"/>
        <v>0</v>
      </c>
      <c r="BS9" s="61">
        <f t="shared" si="8"/>
        <v>0</v>
      </c>
      <c r="BT9" s="61">
        <f t="shared" si="8"/>
        <v>0</v>
      </c>
      <c r="BU9" s="61">
        <f t="shared" si="8"/>
        <v>0</v>
      </c>
      <c r="BV9" s="61">
        <f t="shared" ref="BV9:DD9" si="9">BV6/BV8</f>
        <v>0</v>
      </c>
      <c r="BW9" s="61">
        <f t="shared" si="9"/>
        <v>0</v>
      </c>
      <c r="BX9" s="61">
        <f t="shared" si="9"/>
        <v>0</v>
      </c>
      <c r="BY9" s="61">
        <f t="shared" si="9"/>
        <v>0</v>
      </c>
      <c r="BZ9" s="61">
        <f t="shared" si="9"/>
        <v>0</v>
      </c>
      <c r="CA9" s="61">
        <f t="shared" si="9"/>
        <v>0</v>
      </c>
      <c r="CB9" s="61">
        <f t="shared" si="9"/>
        <v>0</v>
      </c>
      <c r="CC9" s="61">
        <f t="shared" si="9"/>
        <v>0</v>
      </c>
      <c r="CD9" s="61">
        <f t="shared" si="9"/>
        <v>0</v>
      </c>
      <c r="CE9" s="61">
        <f t="shared" si="9"/>
        <v>0</v>
      </c>
      <c r="CF9" s="61">
        <f t="shared" si="9"/>
        <v>0</v>
      </c>
      <c r="CG9" s="61">
        <f t="shared" si="9"/>
        <v>0</v>
      </c>
      <c r="CH9" s="61">
        <f t="shared" si="9"/>
        <v>0</v>
      </c>
      <c r="CI9" s="61">
        <f t="shared" si="9"/>
        <v>0</v>
      </c>
      <c r="CJ9" s="61">
        <f t="shared" si="9"/>
        <v>0</v>
      </c>
      <c r="CK9" s="61">
        <f t="shared" si="9"/>
        <v>0</v>
      </c>
      <c r="CL9" s="61">
        <f t="shared" si="9"/>
        <v>0</v>
      </c>
      <c r="CM9" s="61">
        <f t="shared" si="9"/>
        <v>0</v>
      </c>
      <c r="CN9" s="61">
        <f t="shared" si="9"/>
        <v>0</v>
      </c>
      <c r="CO9" s="61">
        <f t="shared" si="9"/>
        <v>0</v>
      </c>
      <c r="CP9" s="61">
        <f t="shared" si="9"/>
        <v>0</v>
      </c>
      <c r="CQ9" s="61">
        <f t="shared" si="9"/>
        <v>0</v>
      </c>
      <c r="CR9" s="61">
        <f t="shared" si="9"/>
        <v>0</v>
      </c>
      <c r="CS9" s="61">
        <f t="shared" si="9"/>
        <v>0</v>
      </c>
      <c r="CT9" s="61">
        <f t="shared" si="9"/>
        <v>0</v>
      </c>
      <c r="CU9" s="61">
        <f t="shared" si="9"/>
        <v>0</v>
      </c>
      <c r="CV9" s="61">
        <f t="shared" si="9"/>
        <v>0</v>
      </c>
      <c r="CW9" s="61">
        <f t="shared" si="9"/>
        <v>0</v>
      </c>
      <c r="CX9" s="61">
        <f t="shared" si="9"/>
        <v>0</v>
      </c>
      <c r="CY9" s="61">
        <f t="shared" si="9"/>
        <v>0</v>
      </c>
      <c r="CZ9" s="61">
        <f t="shared" si="9"/>
        <v>0</v>
      </c>
      <c r="DA9" s="61">
        <f t="shared" si="9"/>
        <v>0</v>
      </c>
      <c r="DB9" s="61">
        <f t="shared" si="9"/>
        <v>0</v>
      </c>
      <c r="DC9" s="61">
        <f t="shared" si="9"/>
        <v>0</v>
      </c>
      <c r="DD9" s="61">
        <f t="shared" si="9"/>
        <v>0</v>
      </c>
    </row>
    <row r="10" spans="1:108" ht="18" x14ac:dyDescent="0.35">
      <c r="A10" s="33" t="s">
        <v>19</v>
      </c>
      <c r="B10" s="33" t="s">
        <v>30</v>
      </c>
      <c r="C10" s="33" t="s">
        <v>31</v>
      </c>
      <c r="D10" s="33" t="s">
        <v>6</v>
      </c>
      <c r="E10" s="33" t="s">
        <v>44</v>
      </c>
      <c r="F10" s="33" t="s">
        <v>19</v>
      </c>
      <c r="G10" s="33"/>
      <c r="H10"/>
      <c r="I10"/>
    </row>
    <row r="11" spans="1:108" x14ac:dyDescent="0.25">
      <c r="A11" s="47">
        <f t="array" ref="A11:A109">K_BK_kon!C5:C103</f>
        <v>478</v>
      </c>
      <c r="B11" s="6">
        <f>(A_kon_H2!C4/A_kon_H3!B7+SUM(I11:DD11))*($I$4/A11)^($B$1-1)</f>
        <v>273.34454659037476</v>
      </c>
      <c r="C11" s="6">
        <f>MIN(MAX(2/B11^0.25,'Ein-_Ausgabe'!$C$8),1)</f>
        <v>0.49187232994027247</v>
      </c>
      <c r="D11" s="1">
        <f>B11*$B$3*C11*(A11/$I$4)^$B$1</f>
        <v>134450619.007875</v>
      </c>
      <c r="E11" s="1">
        <f>IF(D11&lt;$B$2,1,0)</f>
        <v>0</v>
      </c>
      <c r="F11" s="10" t="str">
        <f>IF(AND(E11=0,E12=1),A11," ")</f>
        <v xml:space="preserve"> </v>
      </c>
      <c r="G11" s="10"/>
      <c r="H11" s="104" t="s">
        <v>43</v>
      </c>
      <c r="I11">
        <f>IF($A11&gt;=I$4,I$9,0)</f>
        <v>127.20183037176049</v>
      </c>
      <c r="J11">
        <f t="shared" ref="J11:S13" si="10">IF($A11&gt;J$4,J$9,0)</f>
        <v>12.720345769380142</v>
      </c>
      <c r="K11">
        <f t="shared" si="10"/>
        <v>5.197674351099737</v>
      </c>
      <c r="L11">
        <f t="shared" si="10"/>
        <v>0.94337157259575177</v>
      </c>
      <c r="M11">
        <f t="shared" si="10"/>
        <v>7.9494153778148183E-2</v>
      </c>
      <c r="N11">
        <f t="shared" si="10"/>
        <v>0</v>
      </c>
      <c r="O11">
        <f t="shared" si="10"/>
        <v>0</v>
      </c>
      <c r="P11">
        <f t="shared" si="10"/>
        <v>0</v>
      </c>
      <c r="Q11">
        <f t="shared" si="10"/>
        <v>0</v>
      </c>
      <c r="R11">
        <f t="shared" si="10"/>
        <v>0</v>
      </c>
      <c r="S11">
        <f t="shared" si="10"/>
        <v>0</v>
      </c>
      <c r="T11">
        <f t="shared" ref="T11:AC13" si="11">IF($A11&gt;T$4,T$9,0)</f>
        <v>0</v>
      </c>
      <c r="U11">
        <f t="shared" si="11"/>
        <v>0</v>
      </c>
      <c r="V11">
        <f t="shared" si="11"/>
        <v>0</v>
      </c>
      <c r="W11">
        <f t="shared" si="11"/>
        <v>0</v>
      </c>
      <c r="X11">
        <f t="shared" si="11"/>
        <v>0</v>
      </c>
      <c r="Y11">
        <f t="shared" si="11"/>
        <v>0</v>
      </c>
      <c r="Z11">
        <f t="shared" si="11"/>
        <v>0</v>
      </c>
      <c r="AA11">
        <f t="shared" si="11"/>
        <v>0</v>
      </c>
      <c r="AB11">
        <f t="shared" si="11"/>
        <v>0</v>
      </c>
      <c r="AC11">
        <f t="shared" si="11"/>
        <v>0</v>
      </c>
      <c r="AD11">
        <f t="shared" ref="AD11:AM13" si="12">IF($A11&gt;AD$4,AD$9,0)</f>
        <v>0</v>
      </c>
      <c r="AE11">
        <f t="shared" si="12"/>
        <v>0</v>
      </c>
      <c r="AF11">
        <f t="shared" si="12"/>
        <v>0</v>
      </c>
      <c r="AG11">
        <f t="shared" si="12"/>
        <v>0</v>
      </c>
      <c r="AH11">
        <f t="shared" si="12"/>
        <v>0</v>
      </c>
      <c r="AI11">
        <f t="shared" si="12"/>
        <v>0</v>
      </c>
      <c r="AJ11">
        <f t="shared" si="12"/>
        <v>0</v>
      </c>
      <c r="AK11">
        <f t="shared" si="12"/>
        <v>0</v>
      </c>
      <c r="AL11">
        <f t="shared" si="12"/>
        <v>0</v>
      </c>
      <c r="AM11">
        <f t="shared" si="12"/>
        <v>0</v>
      </c>
      <c r="AN11">
        <f t="shared" ref="AN11:AW13" si="13">IF($A11&gt;AN$4,AN$9,0)</f>
        <v>0</v>
      </c>
      <c r="AO11">
        <f t="shared" si="13"/>
        <v>0</v>
      </c>
      <c r="AP11">
        <f t="shared" si="13"/>
        <v>0</v>
      </c>
      <c r="AQ11">
        <f t="shared" si="13"/>
        <v>0</v>
      </c>
      <c r="AR11">
        <f t="shared" si="13"/>
        <v>0</v>
      </c>
      <c r="AS11">
        <f t="shared" si="13"/>
        <v>0</v>
      </c>
      <c r="AT11">
        <f t="shared" si="13"/>
        <v>0</v>
      </c>
      <c r="AU11">
        <f t="shared" si="13"/>
        <v>0</v>
      </c>
      <c r="AV11">
        <f t="shared" si="13"/>
        <v>0</v>
      </c>
      <c r="AW11">
        <f t="shared" si="13"/>
        <v>0</v>
      </c>
      <c r="AX11">
        <f t="shared" ref="AX11:BG13" si="14">IF($A11&gt;AX$4,AX$9,0)</f>
        <v>0</v>
      </c>
      <c r="AY11">
        <f t="shared" si="14"/>
        <v>0</v>
      </c>
      <c r="AZ11">
        <f t="shared" si="14"/>
        <v>0</v>
      </c>
      <c r="BA11">
        <f t="shared" si="14"/>
        <v>0</v>
      </c>
      <c r="BB11">
        <f t="shared" si="14"/>
        <v>0</v>
      </c>
      <c r="BC11">
        <f t="shared" si="14"/>
        <v>0</v>
      </c>
      <c r="BD11">
        <f t="shared" si="14"/>
        <v>0</v>
      </c>
      <c r="BE11">
        <f t="shared" si="14"/>
        <v>0</v>
      </c>
      <c r="BF11">
        <f t="shared" si="14"/>
        <v>0</v>
      </c>
      <c r="BG11">
        <f t="shared" si="14"/>
        <v>0</v>
      </c>
      <c r="BH11">
        <f t="shared" ref="BH11:BQ13" si="15">IF($A11&gt;BH$4,BH$9,0)</f>
        <v>0</v>
      </c>
      <c r="BI11">
        <f t="shared" si="15"/>
        <v>0</v>
      </c>
      <c r="BJ11">
        <f t="shared" si="15"/>
        <v>0</v>
      </c>
      <c r="BK11">
        <f t="shared" si="15"/>
        <v>0</v>
      </c>
      <c r="BL11">
        <f t="shared" si="15"/>
        <v>0</v>
      </c>
      <c r="BM11">
        <f t="shared" si="15"/>
        <v>0</v>
      </c>
      <c r="BN11">
        <f t="shared" si="15"/>
        <v>0</v>
      </c>
      <c r="BO11">
        <f t="shared" si="15"/>
        <v>0</v>
      </c>
      <c r="BP11">
        <f t="shared" si="15"/>
        <v>0</v>
      </c>
      <c r="BQ11">
        <f t="shared" si="15"/>
        <v>0</v>
      </c>
      <c r="BR11">
        <f t="shared" ref="BR11:CA13" si="16">IF($A11&gt;BR$4,BR$9,0)</f>
        <v>0</v>
      </c>
      <c r="BS11">
        <f t="shared" si="16"/>
        <v>0</v>
      </c>
      <c r="BT11">
        <f t="shared" si="16"/>
        <v>0</v>
      </c>
      <c r="BU11">
        <f t="shared" si="16"/>
        <v>0</v>
      </c>
      <c r="BV11">
        <f t="shared" si="16"/>
        <v>0</v>
      </c>
      <c r="BW11">
        <f t="shared" si="16"/>
        <v>0</v>
      </c>
      <c r="BX11">
        <f t="shared" si="16"/>
        <v>0</v>
      </c>
      <c r="BY11">
        <f t="shared" si="16"/>
        <v>0</v>
      </c>
      <c r="BZ11">
        <f t="shared" si="16"/>
        <v>0</v>
      </c>
      <c r="CA11">
        <f t="shared" si="16"/>
        <v>0</v>
      </c>
      <c r="CB11">
        <f t="shared" ref="CB11:CK13" si="17">IF($A11&gt;CB$4,CB$9,0)</f>
        <v>0</v>
      </c>
      <c r="CC11">
        <f t="shared" si="17"/>
        <v>0</v>
      </c>
      <c r="CD11">
        <f t="shared" si="17"/>
        <v>0</v>
      </c>
      <c r="CE11">
        <f t="shared" si="17"/>
        <v>0</v>
      </c>
      <c r="CF11">
        <f t="shared" si="17"/>
        <v>0</v>
      </c>
      <c r="CG11">
        <f t="shared" si="17"/>
        <v>0</v>
      </c>
      <c r="CH11">
        <f t="shared" si="17"/>
        <v>0</v>
      </c>
      <c r="CI11">
        <f t="shared" si="17"/>
        <v>0</v>
      </c>
      <c r="CJ11">
        <f t="shared" si="17"/>
        <v>0</v>
      </c>
      <c r="CK11">
        <f t="shared" si="17"/>
        <v>0</v>
      </c>
      <c r="CL11">
        <f t="shared" ref="CL11:CU13" si="18">IF($A11&gt;CL$4,CL$9,0)</f>
        <v>0</v>
      </c>
      <c r="CM11">
        <f t="shared" si="18"/>
        <v>0</v>
      </c>
      <c r="CN11">
        <f t="shared" si="18"/>
        <v>0</v>
      </c>
      <c r="CO11">
        <f t="shared" si="18"/>
        <v>0</v>
      </c>
      <c r="CP11">
        <f t="shared" si="18"/>
        <v>0</v>
      </c>
      <c r="CQ11">
        <f t="shared" si="18"/>
        <v>0</v>
      </c>
      <c r="CR11">
        <f t="shared" si="18"/>
        <v>0</v>
      </c>
      <c r="CS11">
        <f t="shared" si="18"/>
        <v>0</v>
      </c>
      <c r="CT11">
        <f t="shared" si="18"/>
        <v>0</v>
      </c>
      <c r="CU11">
        <f t="shared" si="18"/>
        <v>0</v>
      </c>
      <c r="CV11">
        <f t="shared" ref="CV11:DD13" si="19">IF($A11&gt;CV$4,CV$9,0)</f>
        <v>0</v>
      </c>
      <c r="CW11">
        <f t="shared" si="19"/>
        <v>0</v>
      </c>
      <c r="CX11">
        <f t="shared" si="19"/>
        <v>0</v>
      </c>
      <c r="CY11">
        <f t="shared" si="19"/>
        <v>0</v>
      </c>
      <c r="CZ11">
        <f t="shared" si="19"/>
        <v>0</v>
      </c>
      <c r="DA11">
        <f t="shared" si="19"/>
        <v>0</v>
      </c>
      <c r="DB11">
        <f t="shared" si="19"/>
        <v>0</v>
      </c>
      <c r="DC11">
        <f t="shared" si="19"/>
        <v>0</v>
      </c>
      <c r="DD11">
        <f t="shared" si="19"/>
        <v>0</v>
      </c>
    </row>
    <row r="12" spans="1:108" x14ac:dyDescent="0.25">
      <c r="A12" s="47">
        <v>214.67045617561223</v>
      </c>
      <c r="B12" s="6">
        <f>(A_kon_H2!C5/A_kon_H3!B8+SUM(I12:DD12))*($I$4/A12)^($B$1-1)</f>
        <v>39.865905683312498</v>
      </c>
      <c r="C12" s="6">
        <f>MIN(MAX(2/B12^0.25,'Ein-_Ausgabe'!$C$8),1)</f>
        <v>0.7959386368021697</v>
      </c>
      <c r="D12" s="1">
        <f>B12*$B$3*C12*(A12/$I$4)^$B$1</f>
        <v>579699.77881112869</v>
      </c>
      <c r="E12" s="1">
        <f>IF(D12&lt;$B$2,1,0)</f>
        <v>0</v>
      </c>
      <c r="F12" s="10">
        <f>A12</f>
        <v>214.67045617561223</v>
      </c>
      <c r="G12" s="10"/>
      <c r="H12" s="104"/>
      <c r="I12">
        <f t="shared" ref="I12:I75" si="20">IF($A12&gt;=I$4,I$9,0)</f>
        <v>0</v>
      </c>
      <c r="J12">
        <f t="shared" si="10"/>
        <v>0</v>
      </c>
      <c r="K12">
        <f t="shared" si="10"/>
        <v>0</v>
      </c>
      <c r="L12">
        <f t="shared" si="10"/>
        <v>0.94337157259575177</v>
      </c>
      <c r="M12">
        <f t="shared" si="10"/>
        <v>7.9494153778148183E-2</v>
      </c>
      <c r="N12">
        <f t="shared" si="10"/>
        <v>0</v>
      </c>
      <c r="O12">
        <f t="shared" si="10"/>
        <v>0</v>
      </c>
      <c r="P12">
        <f t="shared" si="10"/>
        <v>0</v>
      </c>
      <c r="Q12">
        <f t="shared" si="10"/>
        <v>0</v>
      </c>
      <c r="R12">
        <f t="shared" si="10"/>
        <v>0</v>
      </c>
      <c r="S12">
        <f t="shared" si="10"/>
        <v>0</v>
      </c>
      <c r="T12">
        <f t="shared" si="11"/>
        <v>0</v>
      </c>
      <c r="U12">
        <f t="shared" si="11"/>
        <v>0</v>
      </c>
      <c r="V12">
        <f t="shared" si="11"/>
        <v>0</v>
      </c>
      <c r="W12">
        <f t="shared" si="11"/>
        <v>0</v>
      </c>
      <c r="X12">
        <f t="shared" si="11"/>
        <v>0</v>
      </c>
      <c r="Y12">
        <f t="shared" si="11"/>
        <v>0</v>
      </c>
      <c r="Z12">
        <f t="shared" si="11"/>
        <v>0</v>
      </c>
      <c r="AA12">
        <f t="shared" si="11"/>
        <v>0</v>
      </c>
      <c r="AB12">
        <f t="shared" si="11"/>
        <v>0</v>
      </c>
      <c r="AC12">
        <f t="shared" si="11"/>
        <v>0</v>
      </c>
      <c r="AD12">
        <f t="shared" si="12"/>
        <v>0</v>
      </c>
      <c r="AE12">
        <f t="shared" si="12"/>
        <v>0</v>
      </c>
      <c r="AF12">
        <f t="shared" si="12"/>
        <v>0</v>
      </c>
      <c r="AG12">
        <f t="shared" si="12"/>
        <v>0</v>
      </c>
      <c r="AH12">
        <f t="shared" si="12"/>
        <v>0</v>
      </c>
      <c r="AI12">
        <f t="shared" si="12"/>
        <v>0</v>
      </c>
      <c r="AJ12">
        <f t="shared" si="12"/>
        <v>0</v>
      </c>
      <c r="AK12">
        <f t="shared" si="12"/>
        <v>0</v>
      </c>
      <c r="AL12">
        <f t="shared" si="12"/>
        <v>0</v>
      </c>
      <c r="AM12">
        <f t="shared" si="12"/>
        <v>0</v>
      </c>
      <c r="AN12">
        <f t="shared" si="13"/>
        <v>0</v>
      </c>
      <c r="AO12">
        <f t="shared" si="13"/>
        <v>0</v>
      </c>
      <c r="AP12">
        <f t="shared" si="13"/>
        <v>0</v>
      </c>
      <c r="AQ12">
        <f t="shared" si="13"/>
        <v>0</v>
      </c>
      <c r="AR12">
        <f t="shared" si="13"/>
        <v>0</v>
      </c>
      <c r="AS12">
        <f t="shared" si="13"/>
        <v>0</v>
      </c>
      <c r="AT12">
        <f t="shared" si="13"/>
        <v>0</v>
      </c>
      <c r="AU12">
        <f t="shared" si="13"/>
        <v>0</v>
      </c>
      <c r="AV12">
        <f t="shared" si="13"/>
        <v>0</v>
      </c>
      <c r="AW12">
        <f t="shared" si="13"/>
        <v>0</v>
      </c>
      <c r="AX12">
        <f t="shared" si="14"/>
        <v>0</v>
      </c>
      <c r="AY12">
        <f t="shared" si="14"/>
        <v>0</v>
      </c>
      <c r="AZ12">
        <f t="shared" si="14"/>
        <v>0</v>
      </c>
      <c r="BA12">
        <f t="shared" si="14"/>
        <v>0</v>
      </c>
      <c r="BB12">
        <f t="shared" si="14"/>
        <v>0</v>
      </c>
      <c r="BC12">
        <f t="shared" si="14"/>
        <v>0</v>
      </c>
      <c r="BD12">
        <f t="shared" si="14"/>
        <v>0</v>
      </c>
      <c r="BE12">
        <f t="shared" si="14"/>
        <v>0</v>
      </c>
      <c r="BF12">
        <f t="shared" si="14"/>
        <v>0</v>
      </c>
      <c r="BG12">
        <f t="shared" si="14"/>
        <v>0</v>
      </c>
      <c r="BH12">
        <f t="shared" si="15"/>
        <v>0</v>
      </c>
      <c r="BI12">
        <f t="shared" si="15"/>
        <v>0</v>
      </c>
      <c r="BJ12">
        <f t="shared" si="15"/>
        <v>0</v>
      </c>
      <c r="BK12">
        <f t="shared" si="15"/>
        <v>0</v>
      </c>
      <c r="BL12">
        <f t="shared" si="15"/>
        <v>0</v>
      </c>
      <c r="BM12">
        <f t="shared" si="15"/>
        <v>0</v>
      </c>
      <c r="BN12">
        <f t="shared" si="15"/>
        <v>0</v>
      </c>
      <c r="BO12">
        <f t="shared" si="15"/>
        <v>0</v>
      </c>
      <c r="BP12">
        <f t="shared" si="15"/>
        <v>0</v>
      </c>
      <c r="BQ12">
        <f t="shared" si="15"/>
        <v>0</v>
      </c>
      <c r="BR12">
        <f t="shared" si="16"/>
        <v>0</v>
      </c>
      <c r="BS12">
        <f t="shared" si="16"/>
        <v>0</v>
      </c>
      <c r="BT12">
        <f t="shared" si="16"/>
        <v>0</v>
      </c>
      <c r="BU12">
        <f t="shared" si="16"/>
        <v>0</v>
      </c>
      <c r="BV12">
        <f t="shared" si="16"/>
        <v>0</v>
      </c>
      <c r="BW12">
        <f t="shared" si="16"/>
        <v>0</v>
      </c>
      <c r="BX12">
        <f t="shared" si="16"/>
        <v>0</v>
      </c>
      <c r="BY12">
        <f t="shared" si="16"/>
        <v>0</v>
      </c>
      <c r="BZ12">
        <f t="shared" si="16"/>
        <v>0</v>
      </c>
      <c r="CA12">
        <f t="shared" si="16"/>
        <v>0</v>
      </c>
      <c r="CB12">
        <f t="shared" si="17"/>
        <v>0</v>
      </c>
      <c r="CC12">
        <f t="shared" si="17"/>
        <v>0</v>
      </c>
      <c r="CD12">
        <f t="shared" si="17"/>
        <v>0</v>
      </c>
      <c r="CE12">
        <f t="shared" si="17"/>
        <v>0</v>
      </c>
      <c r="CF12">
        <f t="shared" si="17"/>
        <v>0</v>
      </c>
      <c r="CG12">
        <f t="shared" si="17"/>
        <v>0</v>
      </c>
      <c r="CH12">
        <f t="shared" si="17"/>
        <v>0</v>
      </c>
      <c r="CI12">
        <f t="shared" si="17"/>
        <v>0</v>
      </c>
      <c r="CJ12">
        <f t="shared" si="17"/>
        <v>0</v>
      </c>
      <c r="CK12">
        <f t="shared" si="17"/>
        <v>0</v>
      </c>
      <c r="CL12">
        <f t="shared" si="18"/>
        <v>0</v>
      </c>
      <c r="CM12">
        <f t="shared" si="18"/>
        <v>0</v>
      </c>
      <c r="CN12">
        <f t="shared" si="18"/>
        <v>0</v>
      </c>
      <c r="CO12">
        <f t="shared" si="18"/>
        <v>0</v>
      </c>
      <c r="CP12">
        <f t="shared" si="18"/>
        <v>0</v>
      </c>
      <c r="CQ12">
        <f t="shared" si="18"/>
        <v>0</v>
      </c>
      <c r="CR12">
        <f t="shared" si="18"/>
        <v>0</v>
      </c>
      <c r="CS12">
        <f t="shared" si="18"/>
        <v>0</v>
      </c>
      <c r="CT12">
        <f t="shared" si="18"/>
        <v>0</v>
      </c>
      <c r="CU12">
        <f t="shared" si="18"/>
        <v>0</v>
      </c>
      <c r="CV12">
        <f t="shared" si="19"/>
        <v>0</v>
      </c>
      <c r="CW12">
        <f t="shared" si="19"/>
        <v>0</v>
      </c>
      <c r="CX12">
        <f t="shared" si="19"/>
        <v>0</v>
      </c>
      <c r="CY12">
        <f t="shared" si="19"/>
        <v>0</v>
      </c>
      <c r="CZ12">
        <f t="shared" si="19"/>
        <v>0</v>
      </c>
      <c r="DA12">
        <f t="shared" si="19"/>
        <v>0</v>
      </c>
      <c r="DB12">
        <f t="shared" si="19"/>
        <v>0</v>
      </c>
      <c r="DC12">
        <f t="shared" si="19"/>
        <v>0</v>
      </c>
      <c r="DD12">
        <f t="shared" si="19"/>
        <v>0</v>
      </c>
    </row>
    <row r="13" spans="1:108" x14ac:dyDescent="0.25">
      <c r="A13" s="47">
        <v>107.33522808780612</v>
      </c>
      <c r="B13" s="6">
        <f>(A_kon_H2!C6/A_kon_H3!B9+SUM(I13:DD13))*($I$4/A13)^($B$1-1)</f>
        <v>37.808288676319968</v>
      </c>
      <c r="C13" s="6">
        <f>MIN(MAX(2/B13^0.25,'Ein-_Ausgabe'!$C$8),1)</f>
        <v>0.80655361229026579</v>
      </c>
      <c r="D13" s="1">
        <f>B13*$B$3*C13*(A13/$I$4)^$B$1</f>
        <v>17409.736391464885</v>
      </c>
      <c r="E13" s="1">
        <f t="shared" ref="E13:E49" si="21">IF(D13&lt;$B$2,1,0)</f>
        <v>1</v>
      </c>
      <c r="F13" s="10">
        <f>IF(AND(E12=1,E13=1)," ",A13)</f>
        <v>107.33522808780612</v>
      </c>
      <c r="G13" s="10"/>
      <c r="H13" s="104"/>
      <c r="I13">
        <f t="shared" si="20"/>
        <v>0</v>
      </c>
      <c r="J13">
        <f t="shared" si="10"/>
        <v>0</v>
      </c>
      <c r="K13">
        <f t="shared" si="10"/>
        <v>0</v>
      </c>
      <c r="L13">
        <f t="shared" si="10"/>
        <v>0</v>
      </c>
      <c r="M13">
        <f t="shared" si="10"/>
        <v>7.9494153778148183E-2</v>
      </c>
      <c r="N13">
        <f t="shared" si="10"/>
        <v>0</v>
      </c>
      <c r="O13">
        <f t="shared" si="10"/>
        <v>0</v>
      </c>
      <c r="P13">
        <f t="shared" si="10"/>
        <v>0</v>
      </c>
      <c r="Q13">
        <f t="shared" si="10"/>
        <v>0</v>
      </c>
      <c r="R13">
        <f t="shared" si="10"/>
        <v>0</v>
      </c>
      <c r="S13">
        <f t="shared" si="10"/>
        <v>0</v>
      </c>
      <c r="T13">
        <f t="shared" si="11"/>
        <v>0</v>
      </c>
      <c r="U13">
        <f t="shared" si="11"/>
        <v>0</v>
      </c>
      <c r="V13">
        <f t="shared" si="11"/>
        <v>0</v>
      </c>
      <c r="W13">
        <f t="shared" si="11"/>
        <v>0</v>
      </c>
      <c r="X13">
        <f t="shared" si="11"/>
        <v>0</v>
      </c>
      <c r="Y13">
        <f t="shared" si="11"/>
        <v>0</v>
      </c>
      <c r="Z13">
        <f t="shared" si="11"/>
        <v>0</v>
      </c>
      <c r="AA13">
        <f t="shared" si="11"/>
        <v>0</v>
      </c>
      <c r="AB13">
        <f t="shared" si="11"/>
        <v>0</v>
      </c>
      <c r="AC13">
        <f t="shared" si="11"/>
        <v>0</v>
      </c>
      <c r="AD13">
        <f t="shared" si="12"/>
        <v>0</v>
      </c>
      <c r="AE13">
        <f t="shared" si="12"/>
        <v>0</v>
      </c>
      <c r="AF13">
        <f t="shared" si="12"/>
        <v>0</v>
      </c>
      <c r="AG13">
        <f t="shared" si="12"/>
        <v>0</v>
      </c>
      <c r="AH13">
        <f t="shared" si="12"/>
        <v>0</v>
      </c>
      <c r="AI13">
        <f t="shared" si="12"/>
        <v>0</v>
      </c>
      <c r="AJ13">
        <f t="shared" si="12"/>
        <v>0</v>
      </c>
      <c r="AK13">
        <f t="shared" si="12"/>
        <v>0</v>
      </c>
      <c r="AL13">
        <f t="shared" si="12"/>
        <v>0</v>
      </c>
      <c r="AM13">
        <f t="shared" si="12"/>
        <v>0</v>
      </c>
      <c r="AN13">
        <f t="shared" si="13"/>
        <v>0</v>
      </c>
      <c r="AO13">
        <f t="shared" si="13"/>
        <v>0</v>
      </c>
      <c r="AP13">
        <f t="shared" si="13"/>
        <v>0</v>
      </c>
      <c r="AQ13">
        <f t="shared" si="13"/>
        <v>0</v>
      </c>
      <c r="AR13">
        <f t="shared" si="13"/>
        <v>0</v>
      </c>
      <c r="AS13">
        <f t="shared" si="13"/>
        <v>0</v>
      </c>
      <c r="AT13">
        <f t="shared" si="13"/>
        <v>0</v>
      </c>
      <c r="AU13">
        <f t="shared" si="13"/>
        <v>0</v>
      </c>
      <c r="AV13">
        <f t="shared" si="13"/>
        <v>0</v>
      </c>
      <c r="AW13">
        <f t="shared" si="13"/>
        <v>0</v>
      </c>
      <c r="AX13">
        <f t="shared" si="14"/>
        <v>0</v>
      </c>
      <c r="AY13">
        <f t="shared" si="14"/>
        <v>0</v>
      </c>
      <c r="AZ13">
        <f t="shared" si="14"/>
        <v>0</v>
      </c>
      <c r="BA13">
        <f t="shared" si="14"/>
        <v>0</v>
      </c>
      <c r="BB13">
        <f t="shared" si="14"/>
        <v>0</v>
      </c>
      <c r="BC13">
        <f t="shared" si="14"/>
        <v>0</v>
      </c>
      <c r="BD13">
        <f t="shared" si="14"/>
        <v>0</v>
      </c>
      <c r="BE13">
        <f t="shared" si="14"/>
        <v>0</v>
      </c>
      <c r="BF13">
        <f t="shared" si="14"/>
        <v>0</v>
      </c>
      <c r="BG13">
        <f t="shared" si="14"/>
        <v>0</v>
      </c>
      <c r="BH13">
        <f t="shared" si="15"/>
        <v>0</v>
      </c>
      <c r="BI13">
        <f t="shared" si="15"/>
        <v>0</v>
      </c>
      <c r="BJ13">
        <f t="shared" si="15"/>
        <v>0</v>
      </c>
      <c r="BK13">
        <f t="shared" si="15"/>
        <v>0</v>
      </c>
      <c r="BL13">
        <f t="shared" si="15"/>
        <v>0</v>
      </c>
      <c r="BM13">
        <f t="shared" si="15"/>
        <v>0</v>
      </c>
      <c r="BN13">
        <f t="shared" si="15"/>
        <v>0</v>
      </c>
      <c r="BO13">
        <f t="shared" si="15"/>
        <v>0</v>
      </c>
      <c r="BP13">
        <f t="shared" si="15"/>
        <v>0</v>
      </c>
      <c r="BQ13">
        <f t="shared" si="15"/>
        <v>0</v>
      </c>
      <c r="BR13">
        <f t="shared" si="16"/>
        <v>0</v>
      </c>
      <c r="BS13">
        <f t="shared" si="16"/>
        <v>0</v>
      </c>
      <c r="BT13">
        <f t="shared" si="16"/>
        <v>0</v>
      </c>
      <c r="BU13">
        <f t="shared" si="16"/>
        <v>0</v>
      </c>
      <c r="BV13">
        <f t="shared" si="16"/>
        <v>0</v>
      </c>
      <c r="BW13">
        <f t="shared" si="16"/>
        <v>0</v>
      </c>
      <c r="BX13">
        <f t="shared" si="16"/>
        <v>0</v>
      </c>
      <c r="BY13">
        <f t="shared" si="16"/>
        <v>0</v>
      </c>
      <c r="BZ13">
        <f t="shared" si="16"/>
        <v>0</v>
      </c>
      <c r="CA13">
        <f t="shared" si="16"/>
        <v>0</v>
      </c>
      <c r="CB13">
        <f t="shared" si="17"/>
        <v>0</v>
      </c>
      <c r="CC13">
        <f t="shared" si="17"/>
        <v>0</v>
      </c>
      <c r="CD13">
        <f t="shared" si="17"/>
        <v>0</v>
      </c>
      <c r="CE13">
        <f t="shared" si="17"/>
        <v>0</v>
      </c>
      <c r="CF13">
        <f t="shared" si="17"/>
        <v>0</v>
      </c>
      <c r="CG13">
        <f t="shared" si="17"/>
        <v>0</v>
      </c>
      <c r="CH13">
        <f t="shared" si="17"/>
        <v>0</v>
      </c>
      <c r="CI13">
        <f t="shared" si="17"/>
        <v>0</v>
      </c>
      <c r="CJ13">
        <f t="shared" si="17"/>
        <v>0</v>
      </c>
      <c r="CK13">
        <f t="shared" si="17"/>
        <v>0</v>
      </c>
      <c r="CL13">
        <f t="shared" si="18"/>
        <v>0</v>
      </c>
      <c r="CM13">
        <f t="shared" si="18"/>
        <v>0</v>
      </c>
      <c r="CN13">
        <f t="shared" si="18"/>
        <v>0</v>
      </c>
      <c r="CO13">
        <f t="shared" si="18"/>
        <v>0</v>
      </c>
      <c r="CP13">
        <f t="shared" si="18"/>
        <v>0</v>
      </c>
      <c r="CQ13">
        <f t="shared" si="18"/>
        <v>0</v>
      </c>
      <c r="CR13">
        <f t="shared" si="18"/>
        <v>0</v>
      </c>
      <c r="CS13">
        <f t="shared" si="18"/>
        <v>0</v>
      </c>
      <c r="CT13">
        <f t="shared" si="18"/>
        <v>0</v>
      </c>
      <c r="CU13">
        <f t="shared" si="18"/>
        <v>0</v>
      </c>
      <c r="CV13">
        <f t="shared" si="19"/>
        <v>0</v>
      </c>
      <c r="CW13">
        <f t="shared" si="19"/>
        <v>0</v>
      </c>
      <c r="CX13">
        <f t="shared" si="19"/>
        <v>0</v>
      </c>
      <c r="CY13">
        <f t="shared" si="19"/>
        <v>0</v>
      </c>
      <c r="CZ13">
        <f t="shared" si="19"/>
        <v>0</v>
      </c>
      <c r="DA13">
        <f t="shared" si="19"/>
        <v>0</v>
      </c>
      <c r="DB13">
        <f t="shared" si="19"/>
        <v>0</v>
      </c>
      <c r="DC13">
        <f t="shared" si="19"/>
        <v>0</v>
      </c>
      <c r="DD13">
        <f t="shared" si="19"/>
        <v>0</v>
      </c>
    </row>
    <row r="14" spans="1:108" x14ac:dyDescent="0.25">
      <c r="A14" s="48" t="str">
        <v xml:space="preserve"> </v>
      </c>
      <c r="B14" s="6"/>
      <c r="C14" s="8"/>
      <c r="D14" s="1"/>
      <c r="E14" s="9"/>
      <c r="F14" s="11"/>
      <c r="G14" s="11"/>
      <c r="H14" s="104"/>
      <c r="I14"/>
    </row>
    <row r="15" spans="1:108" x14ac:dyDescent="0.25">
      <c r="A15" s="48">
        <v>214.67045617561223</v>
      </c>
      <c r="B15" s="6">
        <f>(A_kon_H2!C8/A_kon_H3!B11+SUM(I15:DD15))*($I$4/A15)^($B$1-1)</f>
        <v>39.865905683312498</v>
      </c>
      <c r="C15" s="8">
        <f>MIN(MAX(2/B15^0.25,'Ein-_Ausgabe'!$C$8),1)</f>
        <v>0.7959386368021697</v>
      </c>
      <c r="D15" s="1">
        <f>B15*$B$3*C15*(A15/$I$4)^$B$1</f>
        <v>579699.77881112869</v>
      </c>
      <c r="E15" s="9">
        <f t="shared" si="21"/>
        <v>0</v>
      </c>
      <c r="F15" s="10">
        <f>IF(AND(E15=0,E16=1),A15," ")</f>
        <v>214.67045617561223</v>
      </c>
      <c r="G15" s="10"/>
      <c r="H15" s="104"/>
      <c r="I15">
        <f t="shared" si="20"/>
        <v>0</v>
      </c>
      <c r="J15">
        <f t="shared" ref="J15:S17" si="22">IF($A15&gt;J$4,J$9,0)</f>
        <v>0</v>
      </c>
      <c r="K15">
        <f t="shared" si="22"/>
        <v>0</v>
      </c>
      <c r="L15">
        <f t="shared" si="22"/>
        <v>0.94337157259575177</v>
      </c>
      <c r="M15">
        <f t="shared" si="22"/>
        <v>7.9494153778148183E-2</v>
      </c>
      <c r="N15">
        <f t="shared" si="22"/>
        <v>0</v>
      </c>
      <c r="O15">
        <f t="shared" si="22"/>
        <v>0</v>
      </c>
      <c r="P15">
        <f t="shared" si="22"/>
        <v>0</v>
      </c>
      <c r="Q15">
        <f t="shared" si="22"/>
        <v>0</v>
      </c>
      <c r="R15">
        <f t="shared" si="22"/>
        <v>0</v>
      </c>
      <c r="S15">
        <f t="shared" si="22"/>
        <v>0</v>
      </c>
      <c r="T15">
        <f t="shared" ref="T15:AC17" si="23">IF($A15&gt;T$4,T$9,0)</f>
        <v>0</v>
      </c>
      <c r="U15">
        <f t="shared" si="23"/>
        <v>0</v>
      </c>
      <c r="V15">
        <f t="shared" si="23"/>
        <v>0</v>
      </c>
      <c r="W15">
        <f t="shared" si="23"/>
        <v>0</v>
      </c>
      <c r="X15">
        <f t="shared" si="23"/>
        <v>0</v>
      </c>
      <c r="Y15">
        <f t="shared" si="23"/>
        <v>0</v>
      </c>
      <c r="Z15">
        <f t="shared" si="23"/>
        <v>0</v>
      </c>
      <c r="AA15">
        <f t="shared" si="23"/>
        <v>0</v>
      </c>
      <c r="AB15">
        <f t="shared" si="23"/>
        <v>0</v>
      </c>
      <c r="AC15">
        <f t="shared" si="23"/>
        <v>0</v>
      </c>
      <c r="AD15">
        <f t="shared" ref="AD15:AM17" si="24">IF($A15&gt;AD$4,AD$9,0)</f>
        <v>0</v>
      </c>
      <c r="AE15">
        <f t="shared" si="24"/>
        <v>0</v>
      </c>
      <c r="AF15">
        <f t="shared" si="24"/>
        <v>0</v>
      </c>
      <c r="AG15">
        <f t="shared" si="24"/>
        <v>0</v>
      </c>
      <c r="AH15">
        <f t="shared" si="24"/>
        <v>0</v>
      </c>
      <c r="AI15">
        <f t="shared" si="24"/>
        <v>0</v>
      </c>
      <c r="AJ15">
        <f t="shared" si="24"/>
        <v>0</v>
      </c>
      <c r="AK15">
        <f t="shared" si="24"/>
        <v>0</v>
      </c>
      <c r="AL15">
        <f t="shared" si="24"/>
        <v>0</v>
      </c>
      <c r="AM15">
        <f t="shared" si="24"/>
        <v>0</v>
      </c>
      <c r="AN15">
        <f t="shared" ref="AN15:AW17" si="25">IF($A15&gt;AN$4,AN$9,0)</f>
        <v>0</v>
      </c>
      <c r="AO15">
        <f t="shared" si="25"/>
        <v>0</v>
      </c>
      <c r="AP15">
        <f t="shared" si="25"/>
        <v>0</v>
      </c>
      <c r="AQ15">
        <f t="shared" si="25"/>
        <v>0</v>
      </c>
      <c r="AR15">
        <f t="shared" si="25"/>
        <v>0</v>
      </c>
      <c r="AS15">
        <f t="shared" si="25"/>
        <v>0</v>
      </c>
      <c r="AT15">
        <f t="shared" si="25"/>
        <v>0</v>
      </c>
      <c r="AU15">
        <f t="shared" si="25"/>
        <v>0</v>
      </c>
      <c r="AV15">
        <f t="shared" si="25"/>
        <v>0</v>
      </c>
      <c r="AW15">
        <f t="shared" si="25"/>
        <v>0</v>
      </c>
      <c r="AX15">
        <f t="shared" ref="AX15:BG17" si="26">IF($A15&gt;AX$4,AX$9,0)</f>
        <v>0</v>
      </c>
      <c r="AY15">
        <f t="shared" si="26"/>
        <v>0</v>
      </c>
      <c r="AZ15">
        <f t="shared" si="26"/>
        <v>0</v>
      </c>
      <c r="BA15">
        <f t="shared" si="26"/>
        <v>0</v>
      </c>
      <c r="BB15">
        <f t="shared" si="26"/>
        <v>0</v>
      </c>
      <c r="BC15">
        <f t="shared" si="26"/>
        <v>0</v>
      </c>
      <c r="BD15">
        <f t="shared" si="26"/>
        <v>0</v>
      </c>
      <c r="BE15">
        <f t="shared" si="26"/>
        <v>0</v>
      </c>
      <c r="BF15">
        <f t="shared" si="26"/>
        <v>0</v>
      </c>
      <c r="BG15">
        <f t="shared" si="26"/>
        <v>0</v>
      </c>
      <c r="BH15">
        <f t="shared" ref="BH15:BQ17" si="27">IF($A15&gt;BH$4,BH$9,0)</f>
        <v>0</v>
      </c>
      <c r="BI15">
        <f t="shared" si="27"/>
        <v>0</v>
      </c>
      <c r="BJ15">
        <f t="shared" si="27"/>
        <v>0</v>
      </c>
      <c r="BK15">
        <f t="shared" si="27"/>
        <v>0</v>
      </c>
      <c r="BL15">
        <f t="shared" si="27"/>
        <v>0</v>
      </c>
      <c r="BM15">
        <f t="shared" si="27"/>
        <v>0</v>
      </c>
      <c r="BN15">
        <f t="shared" si="27"/>
        <v>0</v>
      </c>
      <c r="BO15">
        <f t="shared" si="27"/>
        <v>0</v>
      </c>
      <c r="BP15">
        <f t="shared" si="27"/>
        <v>0</v>
      </c>
      <c r="BQ15">
        <f t="shared" si="27"/>
        <v>0</v>
      </c>
      <c r="BR15">
        <f t="shared" ref="BR15:CA17" si="28">IF($A15&gt;BR$4,BR$9,0)</f>
        <v>0</v>
      </c>
      <c r="BS15">
        <f t="shared" si="28"/>
        <v>0</v>
      </c>
      <c r="BT15">
        <f t="shared" si="28"/>
        <v>0</v>
      </c>
      <c r="BU15">
        <f t="shared" si="28"/>
        <v>0</v>
      </c>
      <c r="BV15">
        <f t="shared" si="28"/>
        <v>0</v>
      </c>
      <c r="BW15">
        <f t="shared" si="28"/>
        <v>0</v>
      </c>
      <c r="BX15">
        <f t="shared" si="28"/>
        <v>0</v>
      </c>
      <c r="BY15">
        <f t="shared" si="28"/>
        <v>0</v>
      </c>
      <c r="BZ15">
        <f t="shared" si="28"/>
        <v>0</v>
      </c>
      <c r="CA15">
        <f t="shared" si="28"/>
        <v>0</v>
      </c>
      <c r="CB15">
        <f t="shared" ref="CB15:CK17" si="29">IF($A15&gt;CB$4,CB$9,0)</f>
        <v>0</v>
      </c>
      <c r="CC15">
        <f t="shared" si="29"/>
        <v>0</v>
      </c>
      <c r="CD15">
        <f t="shared" si="29"/>
        <v>0</v>
      </c>
      <c r="CE15">
        <f t="shared" si="29"/>
        <v>0</v>
      </c>
      <c r="CF15">
        <f t="shared" si="29"/>
        <v>0</v>
      </c>
      <c r="CG15">
        <f t="shared" si="29"/>
        <v>0</v>
      </c>
      <c r="CH15">
        <f t="shared" si="29"/>
        <v>0</v>
      </c>
      <c r="CI15">
        <f t="shared" si="29"/>
        <v>0</v>
      </c>
      <c r="CJ15">
        <f t="shared" si="29"/>
        <v>0</v>
      </c>
      <c r="CK15">
        <f t="shared" si="29"/>
        <v>0</v>
      </c>
      <c r="CL15">
        <f t="shared" ref="CL15:CU17" si="30">IF($A15&gt;CL$4,CL$9,0)</f>
        <v>0</v>
      </c>
      <c r="CM15">
        <f t="shared" si="30"/>
        <v>0</v>
      </c>
      <c r="CN15">
        <f t="shared" si="30"/>
        <v>0</v>
      </c>
      <c r="CO15">
        <f t="shared" si="30"/>
        <v>0</v>
      </c>
      <c r="CP15">
        <f t="shared" si="30"/>
        <v>0</v>
      </c>
      <c r="CQ15">
        <f t="shared" si="30"/>
        <v>0</v>
      </c>
      <c r="CR15">
        <f t="shared" si="30"/>
        <v>0</v>
      </c>
      <c r="CS15">
        <f t="shared" si="30"/>
        <v>0</v>
      </c>
      <c r="CT15">
        <f t="shared" si="30"/>
        <v>0</v>
      </c>
      <c r="CU15">
        <f t="shared" si="30"/>
        <v>0</v>
      </c>
      <c r="CV15">
        <f t="shared" ref="CV15:DD17" si="31">IF($A15&gt;CV$4,CV$9,0)</f>
        <v>0</v>
      </c>
      <c r="CW15">
        <f t="shared" si="31"/>
        <v>0</v>
      </c>
      <c r="CX15">
        <f t="shared" si="31"/>
        <v>0</v>
      </c>
      <c r="CY15">
        <f t="shared" si="31"/>
        <v>0</v>
      </c>
      <c r="CZ15">
        <f t="shared" si="31"/>
        <v>0</v>
      </c>
      <c r="DA15">
        <f t="shared" si="31"/>
        <v>0</v>
      </c>
      <c r="DB15">
        <f t="shared" si="31"/>
        <v>0</v>
      </c>
      <c r="DC15">
        <f t="shared" si="31"/>
        <v>0</v>
      </c>
      <c r="DD15">
        <f t="shared" si="31"/>
        <v>0</v>
      </c>
    </row>
    <row r="16" spans="1:108" x14ac:dyDescent="0.25">
      <c r="A16" s="48">
        <v>151.79493528218498</v>
      </c>
      <c r="B16" s="6">
        <f>(A_kon_H2!C9/A_kon_H3!B12+SUM(I16:DD16))*($I$4/A16)^($B$1-1)</f>
        <v>38.041330942448134</v>
      </c>
      <c r="C16" s="8">
        <f>MIN(MAX(2/B16^0.25,'Ein-_Ausgabe'!$C$8),1)</f>
        <v>0.80531552188941591</v>
      </c>
      <c r="D16" s="1">
        <f>B16*$B$3*C16*(A16/$I$4)^$B$1</f>
        <v>98939.268838590739</v>
      </c>
      <c r="E16" s="9">
        <f t="shared" si="21"/>
        <v>1</v>
      </c>
      <c r="F16" s="10">
        <f>A16</f>
        <v>151.79493528218498</v>
      </c>
      <c r="G16" s="10"/>
      <c r="H16" s="104"/>
      <c r="I16">
        <f t="shared" si="20"/>
        <v>0</v>
      </c>
      <c r="J16">
        <f t="shared" si="22"/>
        <v>0</v>
      </c>
      <c r="K16">
        <f t="shared" si="22"/>
        <v>0</v>
      </c>
      <c r="L16">
        <f t="shared" si="22"/>
        <v>0</v>
      </c>
      <c r="M16">
        <f t="shared" si="22"/>
        <v>7.9494153778148183E-2</v>
      </c>
      <c r="N16">
        <f t="shared" si="22"/>
        <v>0</v>
      </c>
      <c r="O16">
        <f t="shared" si="22"/>
        <v>0</v>
      </c>
      <c r="P16">
        <f t="shared" si="22"/>
        <v>0</v>
      </c>
      <c r="Q16">
        <f t="shared" si="22"/>
        <v>0</v>
      </c>
      <c r="R16">
        <f t="shared" si="22"/>
        <v>0</v>
      </c>
      <c r="S16">
        <f t="shared" si="22"/>
        <v>0</v>
      </c>
      <c r="T16">
        <f t="shared" si="23"/>
        <v>0</v>
      </c>
      <c r="U16">
        <f t="shared" si="23"/>
        <v>0</v>
      </c>
      <c r="V16">
        <f t="shared" si="23"/>
        <v>0</v>
      </c>
      <c r="W16">
        <f t="shared" si="23"/>
        <v>0</v>
      </c>
      <c r="X16">
        <f t="shared" si="23"/>
        <v>0</v>
      </c>
      <c r="Y16">
        <f t="shared" si="23"/>
        <v>0</v>
      </c>
      <c r="Z16">
        <f t="shared" si="23"/>
        <v>0</v>
      </c>
      <c r="AA16">
        <f t="shared" si="23"/>
        <v>0</v>
      </c>
      <c r="AB16">
        <f t="shared" si="23"/>
        <v>0</v>
      </c>
      <c r="AC16">
        <f t="shared" si="23"/>
        <v>0</v>
      </c>
      <c r="AD16">
        <f t="shared" si="24"/>
        <v>0</v>
      </c>
      <c r="AE16">
        <f t="shared" si="24"/>
        <v>0</v>
      </c>
      <c r="AF16">
        <f t="shared" si="24"/>
        <v>0</v>
      </c>
      <c r="AG16">
        <f t="shared" si="24"/>
        <v>0</v>
      </c>
      <c r="AH16">
        <f t="shared" si="24"/>
        <v>0</v>
      </c>
      <c r="AI16">
        <f t="shared" si="24"/>
        <v>0</v>
      </c>
      <c r="AJ16">
        <f t="shared" si="24"/>
        <v>0</v>
      </c>
      <c r="AK16">
        <f t="shared" si="24"/>
        <v>0</v>
      </c>
      <c r="AL16">
        <f t="shared" si="24"/>
        <v>0</v>
      </c>
      <c r="AM16">
        <f t="shared" si="24"/>
        <v>0</v>
      </c>
      <c r="AN16">
        <f t="shared" si="25"/>
        <v>0</v>
      </c>
      <c r="AO16">
        <f t="shared" si="25"/>
        <v>0</v>
      </c>
      <c r="AP16">
        <f t="shared" si="25"/>
        <v>0</v>
      </c>
      <c r="AQ16">
        <f t="shared" si="25"/>
        <v>0</v>
      </c>
      <c r="AR16">
        <f t="shared" si="25"/>
        <v>0</v>
      </c>
      <c r="AS16">
        <f t="shared" si="25"/>
        <v>0</v>
      </c>
      <c r="AT16">
        <f t="shared" si="25"/>
        <v>0</v>
      </c>
      <c r="AU16">
        <f t="shared" si="25"/>
        <v>0</v>
      </c>
      <c r="AV16">
        <f t="shared" si="25"/>
        <v>0</v>
      </c>
      <c r="AW16">
        <f t="shared" si="25"/>
        <v>0</v>
      </c>
      <c r="AX16">
        <f t="shared" si="26"/>
        <v>0</v>
      </c>
      <c r="AY16">
        <f t="shared" si="26"/>
        <v>0</v>
      </c>
      <c r="AZ16">
        <f t="shared" si="26"/>
        <v>0</v>
      </c>
      <c r="BA16">
        <f t="shared" si="26"/>
        <v>0</v>
      </c>
      <c r="BB16">
        <f t="shared" si="26"/>
        <v>0</v>
      </c>
      <c r="BC16">
        <f t="shared" si="26"/>
        <v>0</v>
      </c>
      <c r="BD16">
        <f t="shared" si="26"/>
        <v>0</v>
      </c>
      <c r="BE16">
        <f t="shared" si="26"/>
        <v>0</v>
      </c>
      <c r="BF16">
        <f t="shared" si="26"/>
        <v>0</v>
      </c>
      <c r="BG16">
        <f t="shared" si="26"/>
        <v>0</v>
      </c>
      <c r="BH16">
        <f t="shared" si="27"/>
        <v>0</v>
      </c>
      <c r="BI16">
        <f t="shared" si="27"/>
        <v>0</v>
      </c>
      <c r="BJ16">
        <f t="shared" si="27"/>
        <v>0</v>
      </c>
      <c r="BK16">
        <f t="shared" si="27"/>
        <v>0</v>
      </c>
      <c r="BL16">
        <f t="shared" si="27"/>
        <v>0</v>
      </c>
      <c r="BM16">
        <f t="shared" si="27"/>
        <v>0</v>
      </c>
      <c r="BN16">
        <f t="shared" si="27"/>
        <v>0</v>
      </c>
      <c r="BO16">
        <f t="shared" si="27"/>
        <v>0</v>
      </c>
      <c r="BP16">
        <f t="shared" si="27"/>
        <v>0</v>
      </c>
      <c r="BQ16">
        <f t="shared" si="27"/>
        <v>0</v>
      </c>
      <c r="BR16">
        <f t="shared" si="28"/>
        <v>0</v>
      </c>
      <c r="BS16">
        <f t="shared" si="28"/>
        <v>0</v>
      </c>
      <c r="BT16">
        <f t="shared" si="28"/>
        <v>0</v>
      </c>
      <c r="BU16">
        <f t="shared" si="28"/>
        <v>0</v>
      </c>
      <c r="BV16">
        <f t="shared" si="28"/>
        <v>0</v>
      </c>
      <c r="BW16">
        <f t="shared" si="28"/>
        <v>0</v>
      </c>
      <c r="BX16">
        <f t="shared" si="28"/>
        <v>0</v>
      </c>
      <c r="BY16">
        <f t="shared" si="28"/>
        <v>0</v>
      </c>
      <c r="BZ16">
        <f t="shared" si="28"/>
        <v>0</v>
      </c>
      <c r="CA16">
        <f t="shared" si="28"/>
        <v>0</v>
      </c>
      <c r="CB16">
        <f t="shared" si="29"/>
        <v>0</v>
      </c>
      <c r="CC16">
        <f t="shared" si="29"/>
        <v>0</v>
      </c>
      <c r="CD16">
        <f t="shared" si="29"/>
        <v>0</v>
      </c>
      <c r="CE16">
        <f t="shared" si="29"/>
        <v>0</v>
      </c>
      <c r="CF16">
        <f t="shared" si="29"/>
        <v>0</v>
      </c>
      <c r="CG16">
        <f t="shared" si="29"/>
        <v>0</v>
      </c>
      <c r="CH16">
        <f t="shared" si="29"/>
        <v>0</v>
      </c>
      <c r="CI16">
        <f t="shared" si="29"/>
        <v>0</v>
      </c>
      <c r="CJ16">
        <f t="shared" si="29"/>
        <v>0</v>
      </c>
      <c r="CK16">
        <f t="shared" si="29"/>
        <v>0</v>
      </c>
      <c r="CL16">
        <f t="shared" si="30"/>
        <v>0</v>
      </c>
      <c r="CM16">
        <f t="shared" si="30"/>
        <v>0</v>
      </c>
      <c r="CN16">
        <f t="shared" si="30"/>
        <v>0</v>
      </c>
      <c r="CO16">
        <f t="shared" si="30"/>
        <v>0</v>
      </c>
      <c r="CP16">
        <f t="shared" si="30"/>
        <v>0</v>
      </c>
      <c r="CQ16">
        <f t="shared" si="30"/>
        <v>0</v>
      </c>
      <c r="CR16">
        <f t="shared" si="30"/>
        <v>0</v>
      </c>
      <c r="CS16">
        <f t="shared" si="30"/>
        <v>0</v>
      </c>
      <c r="CT16">
        <f t="shared" si="30"/>
        <v>0</v>
      </c>
      <c r="CU16">
        <f t="shared" si="30"/>
        <v>0</v>
      </c>
      <c r="CV16">
        <f t="shared" si="31"/>
        <v>0</v>
      </c>
      <c r="CW16">
        <f t="shared" si="31"/>
        <v>0</v>
      </c>
      <c r="CX16">
        <f t="shared" si="31"/>
        <v>0</v>
      </c>
      <c r="CY16">
        <f t="shared" si="31"/>
        <v>0</v>
      </c>
      <c r="CZ16">
        <f t="shared" si="31"/>
        <v>0</v>
      </c>
      <c r="DA16">
        <f t="shared" si="31"/>
        <v>0</v>
      </c>
      <c r="DB16">
        <f t="shared" si="31"/>
        <v>0</v>
      </c>
      <c r="DC16">
        <f t="shared" si="31"/>
        <v>0</v>
      </c>
      <c r="DD16">
        <f t="shared" si="31"/>
        <v>0</v>
      </c>
    </row>
    <row r="17" spans="1:108" x14ac:dyDescent="0.25">
      <c r="A17" s="48">
        <v>107.33522808780612</v>
      </c>
      <c r="B17" s="6">
        <f>(A_kon_H2!C10/A_kon_H3!B13+SUM(I17:DD17))*($I$4/A17)^($B$1-1)</f>
        <v>37.808288676319968</v>
      </c>
      <c r="C17" s="8">
        <f>MIN(MAX(2/B17^0.25,'Ein-_Ausgabe'!$C$8),1)</f>
        <v>0.80655361229026579</v>
      </c>
      <c r="D17" s="1">
        <f>B17*$B$3*C17*(A17/$I$4)^$B$1</f>
        <v>17409.736391464885</v>
      </c>
      <c r="E17" s="9">
        <f t="shared" si="21"/>
        <v>1</v>
      </c>
      <c r="F17" s="10" t="str">
        <f>IF(AND(E16=1,E17=1)," ",A17)</f>
        <v xml:space="preserve"> </v>
      </c>
      <c r="G17" s="10"/>
      <c r="H17" s="104"/>
      <c r="I17">
        <f t="shared" si="20"/>
        <v>0</v>
      </c>
      <c r="J17">
        <f t="shared" si="22"/>
        <v>0</v>
      </c>
      <c r="K17">
        <f t="shared" si="22"/>
        <v>0</v>
      </c>
      <c r="L17">
        <f t="shared" si="22"/>
        <v>0</v>
      </c>
      <c r="M17">
        <f t="shared" si="22"/>
        <v>7.9494153778148183E-2</v>
      </c>
      <c r="N17">
        <f t="shared" si="22"/>
        <v>0</v>
      </c>
      <c r="O17">
        <f t="shared" si="22"/>
        <v>0</v>
      </c>
      <c r="P17">
        <f t="shared" si="22"/>
        <v>0</v>
      </c>
      <c r="Q17">
        <f t="shared" si="22"/>
        <v>0</v>
      </c>
      <c r="R17">
        <f t="shared" si="22"/>
        <v>0</v>
      </c>
      <c r="S17">
        <f t="shared" si="22"/>
        <v>0</v>
      </c>
      <c r="T17">
        <f t="shared" si="23"/>
        <v>0</v>
      </c>
      <c r="U17">
        <f t="shared" si="23"/>
        <v>0</v>
      </c>
      <c r="V17">
        <f t="shared" si="23"/>
        <v>0</v>
      </c>
      <c r="W17">
        <f t="shared" si="23"/>
        <v>0</v>
      </c>
      <c r="X17">
        <f t="shared" si="23"/>
        <v>0</v>
      </c>
      <c r="Y17">
        <f t="shared" si="23"/>
        <v>0</v>
      </c>
      <c r="Z17">
        <f t="shared" si="23"/>
        <v>0</v>
      </c>
      <c r="AA17">
        <f t="shared" si="23"/>
        <v>0</v>
      </c>
      <c r="AB17">
        <f t="shared" si="23"/>
        <v>0</v>
      </c>
      <c r="AC17">
        <f t="shared" si="23"/>
        <v>0</v>
      </c>
      <c r="AD17">
        <f t="shared" si="24"/>
        <v>0</v>
      </c>
      <c r="AE17">
        <f t="shared" si="24"/>
        <v>0</v>
      </c>
      <c r="AF17">
        <f t="shared" si="24"/>
        <v>0</v>
      </c>
      <c r="AG17">
        <f t="shared" si="24"/>
        <v>0</v>
      </c>
      <c r="AH17">
        <f t="shared" si="24"/>
        <v>0</v>
      </c>
      <c r="AI17">
        <f t="shared" si="24"/>
        <v>0</v>
      </c>
      <c r="AJ17">
        <f t="shared" si="24"/>
        <v>0</v>
      </c>
      <c r="AK17">
        <f t="shared" si="24"/>
        <v>0</v>
      </c>
      <c r="AL17">
        <f t="shared" si="24"/>
        <v>0</v>
      </c>
      <c r="AM17">
        <f t="shared" si="24"/>
        <v>0</v>
      </c>
      <c r="AN17">
        <f t="shared" si="25"/>
        <v>0</v>
      </c>
      <c r="AO17">
        <f t="shared" si="25"/>
        <v>0</v>
      </c>
      <c r="AP17">
        <f t="shared" si="25"/>
        <v>0</v>
      </c>
      <c r="AQ17">
        <f t="shared" si="25"/>
        <v>0</v>
      </c>
      <c r="AR17">
        <f t="shared" si="25"/>
        <v>0</v>
      </c>
      <c r="AS17">
        <f t="shared" si="25"/>
        <v>0</v>
      </c>
      <c r="AT17">
        <f t="shared" si="25"/>
        <v>0</v>
      </c>
      <c r="AU17">
        <f t="shared" si="25"/>
        <v>0</v>
      </c>
      <c r="AV17">
        <f t="shared" si="25"/>
        <v>0</v>
      </c>
      <c r="AW17">
        <f t="shared" si="25"/>
        <v>0</v>
      </c>
      <c r="AX17">
        <f t="shared" si="26"/>
        <v>0</v>
      </c>
      <c r="AY17">
        <f t="shared" si="26"/>
        <v>0</v>
      </c>
      <c r="AZ17">
        <f t="shared" si="26"/>
        <v>0</v>
      </c>
      <c r="BA17">
        <f t="shared" si="26"/>
        <v>0</v>
      </c>
      <c r="BB17">
        <f t="shared" si="26"/>
        <v>0</v>
      </c>
      <c r="BC17">
        <f t="shared" si="26"/>
        <v>0</v>
      </c>
      <c r="BD17">
        <f t="shared" si="26"/>
        <v>0</v>
      </c>
      <c r="BE17">
        <f t="shared" si="26"/>
        <v>0</v>
      </c>
      <c r="BF17">
        <f t="shared" si="26"/>
        <v>0</v>
      </c>
      <c r="BG17">
        <f t="shared" si="26"/>
        <v>0</v>
      </c>
      <c r="BH17">
        <f t="shared" si="27"/>
        <v>0</v>
      </c>
      <c r="BI17">
        <f t="shared" si="27"/>
        <v>0</v>
      </c>
      <c r="BJ17">
        <f t="shared" si="27"/>
        <v>0</v>
      </c>
      <c r="BK17">
        <f t="shared" si="27"/>
        <v>0</v>
      </c>
      <c r="BL17">
        <f t="shared" si="27"/>
        <v>0</v>
      </c>
      <c r="BM17">
        <f t="shared" si="27"/>
        <v>0</v>
      </c>
      <c r="BN17">
        <f t="shared" si="27"/>
        <v>0</v>
      </c>
      <c r="BO17">
        <f t="shared" si="27"/>
        <v>0</v>
      </c>
      <c r="BP17">
        <f t="shared" si="27"/>
        <v>0</v>
      </c>
      <c r="BQ17">
        <f t="shared" si="27"/>
        <v>0</v>
      </c>
      <c r="BR17">
        <f t="shared" si="28"/>
        <v>0</v>
      </c>
      <c r="BS17">
        <f t="shared" si="28"/>
        <v>0</v>
      </c>
      <c r="BT17">
        <f t="shared" si="28"/>
        <v>0</v>
      </c>
      <c r="BU17">
        <f t="shared" si="28"/>
        <v>0</v>
      </c>
      <c r="BV17">
        <f t="shared" si="28"/>
        <v>0</v>
      </c>
      <c r="BW17">
        <f t="shared" si="28"/>
        <v>0</v>
      </c>
      <c r="BX17">
        <f t="shared" si="28"/>
        <v>0</v>
      </c>
      <c r="BY17">
        <f t="shared" si="28"/>
        <v>0</v>
      </c>
      <c r="BZ17">
        <f t="shared" si="28"/>
        <v>0</v>
      </c>
      <c r="CA17">
        <f t="shared" si="28"/>
        <v>0</v>
      </c>
      <c r="CB17">
        <f t="shared" si="29"/>
        <v>0</v>
      </c>
      <c r="CC17">
        <f t="shared" si="29"/>
        <v>0</v>
      </c>
      <c r="CD17">
        <f t="shared" si="29"/>
        <v>0</v>
      </c>
      <c r="CE17">
        <f t="shared" si="29"/>
        <v>0</v>
      </c>
      <c r="CF17">
        <f t="shared" si="29"/>
        <v>0</v>
      </c>
      <c r="CG17">
        <f t="shared" si="29"/>
        <v>0</v>
      </c>
      <c r="CH17">
        <f t="shared" si="29"/>
        <v>0</v>
      </c>
      <c r="CI17">
        <f t="shared" si="29"/>
        <v>0</v>
      </c>
      <c r="CJ17">
        <f t="shared" si="29"/>
        <v>0</v>
      </c>
      <c r="CK17">
        <f t="shared" si="29"/>
        <v>0</v>
      </c>
      <c r="CL17">
        <f t="shared" si="30"/>
        <v>0</v>
      </c>
      <c r="CM17">
        <f t="shared" si="30"/>
        <v>0</v>
      </c>
      <c r="CN17">
        <f t="shared" si="30"/>
        <v>0</v>
      </c>
      <c r="CO17">
        <f t="shared" si="30"/>
        <v>0</v>
      </c>
      <c r="CP17">
        <f t="shared" si="30"/>
        <v>0</v>
      </c>
      <c r="CQ17">
        <f t="shared" si="30"/>
        <v>0</v>
      </c>
      <c r="CR17">
        <f t="shared" si="30"/>
        <v>0</v>
      </c>
      <c r="CS17">
        <f t="shared" si="30"/>
        <v>0</v>
      </c>
      <c r="CT17">
        <f t="shared" si="30"/>
        <v>0</v>
      </c>
      <c r="CU17">
        <f t="shared" si="30"/>
        <v>0</v>
      </c>
      <c r="CV17">
        <f t="shared" si="31"/>
        <v>0</v>
      </c>
      <c r="CW17">
        <f t="shared" si="31"/>
        <v>0</v>
      </c>
      <c r="CX17">
        <f t="shared" si="31"/>
        <v>0</v>
      </c>
      <c r="CY17">
        <f t="shared" si="31"/>
        <v>0</v>
      </c>
      <c r="CZ17">
        <f t="shared" si="31"/>
        <v>0</v>
      </c>
      <c r="DA17">
        <f t="shared" si="31"/>
        <v>0</v>
      </c>
      <c r="DB17">
        <f t="shared" si="31"/>
        <v>0</v>
      </c>
      <c r="DC17">
        <f t="shared" si="31"/>
        <v>0</v>
      </c>
      <c r="DD17">
        <f t="shared" si="31"/>
        <v>0</v>
      </c>
    </row>
    <row r="18" spans="1:108" x14ac:dyDescent="0.25">
      <c r="A18" s="48" t="str">
        <v xml:space="preserve"> </v>
      </c>
      <c r="B18" s="6"/>
      <c r="C18" s="8"/>
      <c r="D18" s="1"/>
      <c r="E18" s="9"/>
      <c r="F18" s="11"/>
      <c r="G18" s="11"/>
      <c r="H18" s="104"/>
      <c r="I18"/>
    </row>
    <row r="19" spans="1:108" x14ac:dyDescent="0.25">
      <c r="A19" s="47">
        <v>214.67045617561223</v>
      </c>
      <c r="B19" s="6">
        <f>(A_kon_H2!C12/A_kon_H3!B15+SUM(I19:DD19))*($I$4/A19)^($B$1-1)</f>
        <v>39.865905683312498</v>
      </c>
      <c r="C19" s="6">
        <f>MIN(MAX(2/B19^0.25,'Ein-_Ausgabe'!$C$8),1)</f>
        <v>0.7959386368021697</v>
      </c>
      <c r="D19" s="1">
        <f>B19*$B$3*C19*(A19/$I$4)^$B$1</f>
        <v>579699.77881112869</v>
      </c>
      <c r="E19" s="1">
        <f t="shared" si="21"/>
        <v>0</v>
      </c>
      <c r="F19" s="10">
        <f>IF(AND(E19=0,E20=1),A19," ")</f>
        <v>214.67045617561223</v>
      </c>
      <c r="G19" s="10"/>
      <c r="H19" s="104"/>
      <c r="I19">
        <f t="shared" si="20"/>
        <v>0</v>
      </c>
      <c r="J19">
        <f t="shared" ref="J19:S21" si="32">IF($A19&gt;J$4,J$9,0)</f>
        <v>0</v>
      </c>
      <c r="K19">
        <f t="shared" si="32"/>
        <v>0</v>
      </c>
      <c r="L19">
        <f t="shared" si="32"/>
        <v>0.94337157259575177</v>
      </c>
      <c r="M19">
        <f t="shared" si="32"/>
        <v>7.9494153778148183E-2</v>
      </c>
      <c r="N19">
        <f t="shared" si="32"/>
        <v>0</v>
      </c>
      <c r="O19">
        <f t="shared" si="32"/>
        <v>0</v>
      </c>
      <c r="P19">
        <f t="shared" si="32"/>
        <v>0</v>
      </c>
      <c r="Q19">
        <f t="shared" si="32"/>
        <v>0</v>
      </c>
      <c r="R19">
        <f t="shared" si="32"/>
        <v>0</v>
      </c>
      <c r="S19">
        <f t="shared" si="32"/>
        <v>0</v>
      </c>
      <c r="T19">
        <f t="shared" ref="T19:AC21" si="33">IF($A19&gt;T$4,T$9,0)</f>
        <v>0</v>
      </c>
      <c r="U19">
        <f t="shared" si="33"/>
        <v>0</v>
      </c>
      <c r="V19">
        <f t="shared" si="33"/>
        <v>0</v>
      </c>
      <c r="W19">
        <f t="shared" si="33"/>
        <v>0</v>
      </c>
      <c r="X19">
        <f t="shared" si="33"/>
        <v>0</v>
      </c>
      <c r="Y19">
        <f t="shared" si="33"/>
        <v>0</v>
      </c>
      <c r="Z19">
        <f t="shared" si="33"/>
        <v>0</v>
      </c>
      <c r="AA19">
        <f t="shared" si="33"/>
        <v>0</v>
      </c>
      <c r="AB19">
        <f t="shared" si="33"/>
        <v>0</v>
      </c>
      <c r="AC19">
        <f t="shared" si="33"/>
        <v>0</v>
      </c>
      <c r="AD19">
        <f t="shared" ref="AD19:AM21" si="34">IF($A19&gt;AD$4,AD$9,0)</f>
        <v>0</v>
      </c>
      <c r="AE19">
        <f t="shared" si="34"/>
        <v>0</v>
      </c>
      <c r="AF19">
        <f t="shared" si="34"/>
        <v>0</v>
      </c>
      <c r="AG19">
        <f t="shared" si="34"/>
        <v>0</v>
      </c>
      <c r="AH19">
        <f t="shared" si="34"/>
        <v>0</v>
      </c>
      <c r="AI19">
        <f t="shared" si="34"/>
        <v>0</v>
      </c>
      <c r="AJ19">
        <f t="shared" si="34"/>
        <v>0</v>
      </c>
      <c r="AK19">
        <f t="shared" si="34"/>
        <v>0</v>
      </c>
      <c r="AL19">
        <f t="shared" si="34"/>
        <v>0</v>
      </c>
      <c r="AM19">
        <f t="shared" si="34"/>
        <v>0</v>
      </c>
      <c r="AN19">
        <f t="shared" ref="AN19:AW21" si="35">IF($A19&gt;AN$4,AN$9,0)</f>
        <v>0</v>
      </c>
      <c r="AO19">
        <f t="shared" si="35"/>
        <v>0</v>
      </c>
      <c r="AP19">
        <f t="shared" si="35"/>
        <v>0</v>
      </c>
      <c r="AQ19">
        <f t="shared" si="35"/>
        <v>0</v>
      </c>
      <c r="AR19">
        <f t="shared" si="35"/>
        <v>0</v>
      </c>
      <c r="AS19">
        <f t="shared" si="35"/>
        <v>0</v>
      </c>
      <c r="AT19">
        <f t="shared" si="35"/>
        <v>0</v>
      </c>
      <c r="AU19">
        <f t="shared" si="35"/>
        <v>0</v>
      </c>
      <c r="AV19">
        <f t="shared" si="35"/>
        <v>0</v>
      </c>
      <c r="AW19">
        <f t="shared" si="35"/>
        <v>0</v>
      </c>
      <c r="AX19">
        <f t="shared" ref="AX19:BG21" si="36">IF($A19&gt;AX$4,AX$9,0)</f>
        <v>0</v>
      </c>
      <c r="AY19">
        <f t="shared" si="36"/>
        <v>0</v>
      </c>
      <c r="AZ19">
        <f t="shared" si="36"/>
        <v>0</v>
      </c>
      <c r="BA19">
        <f t="shared" si="36"/>
        <v>0</v>
      </c>
      <c r="BB19">
        <f t="shared" si="36"/>
        <v>0</v>
      </c>
      <c r="BC19">
        <f t="shared" si="36"/>
        <v>0</v>
      </c>
      <c r="BD19">
        <f t="shared" si="36"/>
        <v>0</v>
      </c>
      <c r="BE19">
        <f t="shared" si="36"/>
        <v>0</v>
      </c>
      <c r="BF19">
        <f t="shared" si="36"/>
        <v>0</v>
      </c>
      <c r="BG19">
        <f t="shared" si="36"/>
        <v>0</v>
      </c>
      <c r="BH19">
        <f t="shared" ref="BH19:BQ21" si="37">IF($A19&gt;BH$4,BH$9,0)</f>
        <v>0</v>
      </c>
      <c r="BI19">
        <f t="shared" si="37"/>
        <v>0</v>
      </c>
      <c r="BJ19">
        <f t="shared" si="37"/>
        <v>0</v>
      </c>
      <c r="BK19">
        <f t="shared" si="37"/>
        <v>0</v>
      </c>
      <c r="BL19">
        <f t="shared" si="37"/>
        <v>0</v>
      </c>
      <c r="BM19">
        <f t="shared" si="37"/>
        <v>0</v>
      </c>
      <c r="BN19">
        <f t="shared" si="37"/>
        <v>0</v>
      </c>
      <c r="BO19">
        <f t="shared" si="37"/>
        <v>0</v>
      </c>
      <c r="BP19">
        <f t="shared" si="37"/>
        <v>0</v>
      </c>
      <c r="BQ19">
        <f t="shared" si="37"/>
        <v>0</v>
      </c>
      <c r="BR19">
        <f t="shared" ref="BR19:CA21" si="38">IF($A19&gt;BR$4,BR$9,0)</f>
        <v>0</v>
      </c>
      <c r="BS19">
        <f t="shared" si="38"/>
        <v>0</v>
      </c>
      <c r="BT19">
        <f t="shared" si="38"/>
        <v>0</v>
      </c>
      <c r="BU19">
        <f t="shared" si="38"/>
        <v>0</v>
      </c>
      <c r="BV19">
        <f t="shared" si="38"/>
        <v>0</v>
      </c>
      <c r="BW19">
        <f t="shared" si="38"/>
        <v>0</v>
      </c>
      <c r="BX19">
        <f t="shared" si="38"/>
        <v>0</v>
      </c>
      <c r="BY19">
        <f t="shared" si="38"/>
        <v>0</v>
      </c>
      <c r="BZ19">
        <f t="shared" si="38"/>
        <v>0</v>
      </c>
      <c r="CA19">
        <f t="shared" si="38"/>
        <v>0</v>
      </c>
      <c r="CB19">
        <f t="shared" ref="CB19:CK21" si="39">IF($A19&gt;CB$4,CB$9,0)</f>
        <v>0</v>
      </c>
      <c r="CC19">
        <f t="shared" si="39"/>
        <v>0</v>
      </c>
      <c r="CD19">
        <f t="shared" si="39"/>
        <v>0</v>
      </c>
      <c r="CE19">
        <f t="shared" si="39"/>
        <v>0</v>
      </c>
      <c r="CF19">
        <f t="shared" si="39"/>
        <v>0</v>
      </c>
      <c r="CG19">
        <f t="shared" si="39"/>
        <v>0</v>
      </c>
      <c r="CH19">
        <f t="shared" si="39"/>
        <v>0</v>
      </c>
      <c r="CI19">
        <f t="shared" si="39"/>
        <v>0</v>
      </c>
      <c r="CJ19">
        <f t="shared" si="39"/>
        <v>0</v>
      </c>
      <c r="CK19">
        <f t="shared" si="39"/>
        <v>0</v>
      </c>
      <c r="CL19">
        <f t="shared" ref="CL19:CU21" si="40">IF($A19&gt;CL$4,CL$9,0)</f>
        <v>0</v>
      </c>
      <c r="CM19">
        <f t="shared" si="40"/>
        <v>0</v>
      </c>
      <c r="CN19">
        <f t="shared" si="40"/>
        <v>0</v>
      </c>
      <c r="CO19">
        <f t="shared" si="40"/>
        <v>0</v>
      </c>
      <c r="CP19">
        <f t="shared" si="40"/>
        <v>0</v>
      </c>
      <c r="CQ19">
        <f t="shared" si="40"/>
        <v>0</v>
      </c>
      <c r="CR19">
        <f t="shared" si="40"/>
        <v>0</v>
      </c>
      <c r="CS19">
        <f t="shared" si="40"/>
        <v>0</v>
      </c>
      <c r="CT19">
        <f t="shared" si="40"/>
        <v>0</v>
      </c>
      <c r="CU19">
        <f t="shared" si="40"/>
        <v>0</v>
      </c>
      <c r="CV19">
        <f t="shared" ref="CV19:DD21" si="41">IF($A19&gt;CV$4,CV$9,0)</f>
        <v>0</v>
      </c>
      <c r="CW19">
        <f t="shared" si="41"/>
        <v>0</v>
      </c>
      <c r="CX19">
        <f t="shared" si="41"/>
        <v>0</v>
      </c>
      <c r="CY19">
        <f t="shared" si="41"/>
        <v>0</v>
      </c>
      <c r="CZ19">
        <f t="shared" si="41"/>
        <v>0</v>
      </c>
      <c r="DA19">
        <f t="shared" si="41"/>
        <v>0</v>
      </c>
      <c r="DB19">
        <f t="shared" si="41"/>
        <v>0</v>
      </c>
      <c r="DC19">
        <f t="shared" si="41"/>
        <v>0</v>
      </c>
      <c r="DD19">
        <f t="shared" si="41"/>
        <v>0</v>
      </c>
    </row>
    <row r="20" spans="1:108" x14ac:dyDescent="0.25">
      <c r="A20" s="47">
        <v>180.51561705895196</v>
      </c>
      <c r="B20" s="6">
        <f>(A_kon_H2!C13/A_kon_H3!B16+SUM(I20:DD20))*($I$4/A20)^($B$1-1)</f>
        <v>38.080171320136181</v>
      </c>
      <c r="C20" s="6">
        <f>MIN(MAX(2/B20^0.25,'Ein-_Ausgabe'!$C$8),1)</f>
        <v>0.80511009522796984</v>
      </c>
      <c r="D20" s="1">
        <f>B20*$B$3*C20*(A20/$I$4)^$B$1</f>
        <v>235498.73794478</v>
      </c>
      <c r="E20" s="1">
        <f t="shared" si="21"/>
        <v>1</v>
      </c>
      <c r="F20" s="10">
        <f>A20</f>
        <v>180.51561705895196</v>
      </c>
      <c r="G20" s="10"/>
      <c r="H20" s="104"/>
      <c r="I20">
        <f t="shared" si="20"/>
        <v>0</v>
      </c>
      <c r="J20">
        <f t="shared" si="32"/>
        <v>0</v>
      </c>
      <c r="K20">
        <f t="shared" si="32"/>
        <v>0</v>
      </c>
      <c r="L20">
        <f t="shared" si="32"/>
        <v>0</v>
      </c>
      <c r="M20">
        <f t="shared" si="32"/>
        <v>7.9494153778148183E-2</v>
      </c>
      <c r="N20">
        <f t="shared" si="32"/>
        <v>0</v>
      </c>
      <c r="O20">
        <f t="shared" si="32"/>
        <v>0</v>
      </c>
      <c r="P20">
        <f t="shared" si="32"/>
        <v>0</v>
      </c>
      <c r="Q20">
        <f t="shared" si="32"/>
        <v>0</v>
      </c>
      <c r="R20">
        <f t="shared" si="32"/>
        <v>0</v>
      </c>
      <c r="S20">
        <f t="shared" si="32"/>
        <v>0</v>
      </c>
      <c r="T20">
        <f t="shared" si="33"/>
        <v>0</v>
      </c>
      <c r="U20">
        <f t="shared" si="33"/>
        <v>0</v>
      </c>
      <c r="V20">
        <f t="shared" si="33"/>
        <v>0</v>
      </c>
      <c r="W20">
        <f t="shared" si="33"/>
        <v>0</v>
      </c>
      <c r="X20">
        <f t="shared" si="33"/>
        <v>0</v>
      </c>
      <c r="Y20">
        <f t="shared" si="33"/>
        <v>0</v>
      </c>
      <c r="Z20">
        <f t="shared" si="33"/>
        <v>0</v>
      </c>
      <c r="AA20">
        <f t="shared" si="33"/>
        <v>0</v>
      </c>
      <c r="AB20">
        <f t="shared" si="33"/>
        <v>0</v>
      </c>
      <c r="AC20">
        <f t="shared" si="33"/>
        <v>0</v>
      </c>
      <c r="AD20">
        <f t="shared" si="34"/>
        <v>0</v>
      </c>
      <c r="AE20">
        <f t="shared" si="34"/>
        <v>0</v>
      </c>
      <c r="AF20">
        <f t="shared" si="34"/>
        <v>0</v>
      </c>
      <c r="AG20">
        <f t="shared" si="34"/>
        <v>0</v>
      </c>
      <c r="AH20">
        <f t="shared" si="34"/>
        <v>0</v>
      </c>
      <c r="AI20">
        <f t="shared" si="34"/>
        <v>0</v>
      </c>
      <c r="AJ20">
        <f t="shared" si="34"/>
        <v>0</v>
      </c>
      <c r="AK20">
        <f t="shared" si="34"/>
        <v>0</v>
      </c>
      <c r="AL20">
        <f t="shared" si="34"/>
        <v>0</v>
      </c>
      <c r="AM20">
        <f t="shared" si="34"/>
        <v>0</v>
      </c>
      <c r="AN20">
        <f t="shared" si="35"/>
        <v>0</v>
      </c>
      <c r="AO20">
        <f t="shared" si="35"/>
        <v>0</v>
      </c>
      <c r="AP20">
        <f t="shared" si="35"/>
        <v>0</v>
      </c>
      <c r="AQ20">
        <f t="shared" si="35"/>
        <v>0</v>
      </c>
      <c r="AR20">
        <f t="shared" si="35"/>
        <v>0</v>
      </c>
      <c r="AS20">
        <f t="shared" si="35"/>
        <v>0</v>
      </c>
      <c r="AT20">
        <f t="shared" si="35"/>
        <v>0</v>
      </c>
      <c r="AU20">
        <f t="shared" si="35"/>
        <v>0</v>
      </c>
      <c r="AV20">
        <f t="shared" si="35"/>
        <v>0</v>
      </c>
      <c r="AW20">
        <f t="shared" si="35"/>
        <v>0</v>
      </c>
      <c r="AX20">
        <f t="shared" si="36"/>
        <v>0</v>
      </c>
      <c r="AY20">
        <f t="shared" si="36"/>
        <v>0</v>
      </c>
      <c r="AZ20">
        <f t="shared" si="36"/>
        <v>0</v>
      </c>
      <c r="BA20">
        <f t="shared" si="36"/>
        <v>0</v>
      </c>
      <c r="BB20">
        <f t="shared" si="36"/>
        <v>0</v>
      </c>
      <c r="BC20">
        <f t="shared" si="36"/>
        <v>0</v>
      </c>
      <c r="BD20">
        <f t="shared" si="36"/>
        <v>0</v>
      </c>
      <c r="BE20">
        <f t="shared" si="36"/>
        <v>0</v>
      </c>
      <c r="BF20">
        <f t="shared" si="36"/>
        <v>0</v>
      </c>
      <c r="BG20">
        <f t="shared" si="36"/>
        <v>0</v>
      </c>
      <c r="BH20">
        <f t="shared" si="37"/>
        <v>0</v>
      </c>
      <c r="BI20">
        <f t="shared" si="37"/>
        <v>0</v>
      </c>
      <c r="BJ20">
        <f t="shared" si="37"/>
        <v>0</v>
      </c>
      <c r="BK20">
        <f t="shared" si="37"/>
        <v>0</v>
      </c>
      <c r="BL20">
        <f t="shared" si="37"/>
        <v>0</v>
      </c>
      <c r="BM20">
        <f t="shared" si="37"/>
        <v>0</v>
      </c>
      <c r="BN20">
        <f t="shared" si="37"/>
        <v>0</v>
      </c>
      <c r="BO20">
        <f t="shared" si="37"/>
        <v>0</v>
      </c>
      <c r="BP20">
        <f t="shared" si="37"/>
        <v>0</v>
      </c>
      <c r="BQ20">
        <f t="shared" si="37"/>
        <v>0</v>
      </c>
      <c r="BR20">
        <f t="shared" si="38"/>
        <v>0</v>
      </c>
      <c r="BS20">
        <f t="shared" si="38"/>
        <v>0</v>
      </c>
      <c r="BT20">
        <f t="shared" si="38"/>
        <v>0</v>
      </c>
      <c r="BU20">
        <f t="shared" si="38"/>
        <v>0</v>
      </c>
      <c r="BV20">
        <f t="shared" si="38"/>
        <v>0</v>
      </c>
      <c r="BW20">
        <f t="shared" si="38"/>
        <v>0</v>
      </c>
      <c r="BX20">
        <f t="shared" si="38"/>
        <v>0</v>
      </c>
      <c r="BY20">
        <f t="shared" si="38"/>
        <v>0</v>
      </c>
      <c r="BZ20">
        <f t="shared" si="38"/>
        <v>0</v>
      </c>
      <c r="CA20">
        <f t="shared" si="38"/>
        <v>0</v>
      </c>
      <c r="CB20">
        <f t="shared" si="39"/>
        <v>0</v>
      </c>
      <c r="CC20">
        <f t="shared" si="39"/>
        <v>0</v>
      </c>
      <c r="CD20">
        <f t="shared" si="39"/>
        <v>0</v>
      </c>
      <c r="CE20">
        <f t="shared" si="39"/>
        <v>0</v>
      </c>
      <c r="CF20">
        <f t="shared" si="39"/>
        <v>0</v>
      </c>
      <c r="CG20">
        <f t="shared" si="39"/>
        <v>0</v>
      </c>
      <c r="CH20">
        <f t="shared" si="39"/>
        <v>0</v>
      </c>
      <c r="CI20">
        <f t="shared" si="39"/>
        <v>0</v>
      </c>
      <c r="CJ20">
        <f t="shared" si="39"/>
        <v>0</v>
      </c>
      <c r="CK20">
        <f t="shared" si="39"/>
        <v>0</v>
      </c>
      <c r="CL20">
        <f t="shared" si="40"/>
        <v>0</v>
      </c>
      <c r="CM20">
        <f t="shared" si="40"/>
        <v>0</v>
      </c>
      <c r="CN20">
        <f t="shared" si="40"/>
        <v>0</v>
      </c>
      <c r="CO20">
        <f t="shared" si="40"/>
        <v>0</v>
      </c>
      <c r="CP20">
        <f t="shared" si="40"/>
        <v>0</v>
      </c>
      <c r="CQ20">
        <f t="shared" si="40"/>
        <v>0</v>
      </c>
      <c r="CR20">
        <f t="shared" si="40"/>
        <v>0</v>
      </c>
      <c r="CS20">
        <f t="shared" si="40"/>
        <v>0</v>
      </c>
      <c r="CT20">
        <f t="shared" si="40"/>
        <v>0</v>
      </c>
      <c r="CU20">
        <f t="shared" si="40"/>
        <v>0</v>
      </c>
      <c r="CV20">
        <f t="shared" si="41"/>
        <v>0</v>
      </c>
      <c r="CW20">
        <f t="shared" si="41"/>
        <v>0</v>
      </c>
      <c r="CX20">
        <f t="shared" si="41"/>
        <v>0</v>
      </c>
      <c r="CY20">
        <f t="shared" si="41"/>
        <v>0</v>
      </c>
      <c r="CZ20">
        <f t="shared" si="41"/>
        <v>0</v>
      </c>
      <c r="DA20">
        <f t="shared" si="41"/>
        <v>0</v>
      </c>
      <c r="DB20">
        <f t="shared" si="41"/>
        <v>0</v>
      </c>
      <c r="DC20">
        <f t="shared" si="41"/>
        <v>0</v>
      </c>
      <c r="DD20">
        <f t="shared" si="41"/>
        <v>0</v>
      </c>
    </row>
    <row r="21" spans="1:108" x14ac:dyDescent="0.25">
      <c r="A21" s="47">
        <v>151.79493528218498</v>
      </c>
      <c r="B21" s="6">
        <f>(A_kon_H2!C14/A_kon_H3!B17+SUM(I21:DD21))*($I$4/A21)^($B$1-1)</f>
        <v>38.041330942448134</v>
      </c>
      <c r="C21" s="6">
        <f>MIN(MAX(2/B21^0.25,'Ein-_Ausgabe'!$C$8),1)</f>
        <v>0.80531552188941591</v>
      </c>
      <c r="D21" s="1">
        <f>B21*$B$3*C21*(A21/$I$4)^$B$1</f>
        <v>98939.268838590739</v>
      </c>
      <c r="E21" s="1">
        <f t="shared" si="21"/>
        <v>1</v>
      </c>
      <c r="F21" s="10" t="str">
        <f>IF(AND(E20=1,E21=1)," ",A21)</f>
        <v xml:space="preserve"> </v>
      </c>
      <c r="G21" s="10"/>
      <c r="H21" s="104"/>
      <c r="I21">
        <f t="shared" si="20"/>
        <v>0</v>
      </c>
      <c r="J21">
        <f t="shared" si="32"/>
        <v>0</v>
      </c>
      <c r="K21">
        <f t="shared" si="32"/>
        <v>0</v>
      </c>
      <c r="L21">
        <f t="shared" si="32"/>
        <v>0</v>
      </c>
      <c r="M21">
        <f t="shared" si="32"/>
        <v>7.9494153778148183E-2</v>
      </c>
      <c r="N21">
        <f t="shared" si="32"/>
        <v>0</v>
      </c>
      <c r="O21">
        <f t="shared" si="32"/>
        <v>0</v>
      </c>
      <c r="P21">
        <f t="shared" si="32"/>
        <v>0</v>
      </c>
      <c r="Q21">
        <f t="shared" si="32"/>
        <v>0</v>
      </c>
      <c r="R21">
        <f t="shared" si="32"/>
        <v>0</v>
      </c>
      <c r="S21">
        <f t="shared" si="32"/>
        <v>0</v>
      </c>
      <c r="T21">
        <f t="shared" si="33"/>
        <v>0</v>
      </c>
      <c r="U21">
        <f t="shared" si="33"/>
        <v>0</v>
      </c>
      <c r="V21">
        <f t="shared" si="33"/>
        <v>0</v>
      </c>
      <c r="W21">
        <f t="shared" si="33"/>
        <v>0</v>
      </c>
      <c r="X21">
        <f t="shared" si="33"/>
        <v>0</v>
      </c>
      <c r="Y21">
        <f t="shared" si="33"/>
        <v>0</v>
      </c>
      <c r="Z21">
        <f t="shared" si="33"/>
        <v>0</v>
      </c>
      <c r="AA21">
        <f t="shared" si="33"/>
        <v>0</v>
      </c>
      <c r="AB21">
        <f t="shared" si="33"/>
        <v>0</v>
      </c>
      <c r="AC21">
        <f t="shared" si="33"/>
        <v>0</v>
      </c>
      <c r="AD21">
        <f t="shared" si="34"/>
        <v>0</v>
      </c>
      <c r="AE21">
        <f t="shared" si="34"/>
        <v>0</v>
      </c>
      <c r="AF21">
        <f t="shared" si="34"/>
        <v>0</v>
      </c>
      <c r="AG21">
        <f t="shared" si="34"/>
        <v>0</v>
      </c>
      <c r="AH21">
        <f t="shared" si="34"/>
        <v>0</v>
      </c>
      <c r="AI21">
        <f t="shared" si="34"/>
        <v>0</v>
      </c>
      <c r="AJ21">
        <f t="shared" si="34"/>
        <v>0</v>
      </c>
      <c r="AK21">
        <f t="shared" si="34"/>
        <v>0</v>
      </c>
      <c r="AL21">
        <f t="shared" si="34"/>
        <v>0</v>
      </c>
      <c r="AM21">
        <f t="shared" si="34"/>
        <v>0</v>
      </c>
      <c r="AN21">
        <f t="shared" si="35"/>
        <v>0</v>
      </c>
      <c r="AO21">
        <f t="shared" si="35"/>
        <v>0</v>
      </c>
      <c r="AP21">
        <f t="shared" si="35"/>
        <v>0</v>
      </c>
      <c r="AQ21">
        <f t="shared" si="35"/>
        <v>0</v>
      </c>
      <c r="AR21">
        <f t="shared" si="35"/>
        <v>0</v>
      </c>
      <c r="AS21">
        <f t="shared" si="35"/>
        <v>0</v>
      </c>
      <c r="AT21">
        <f t="shared" si="35"/>
        <v>0</v>
      </c>
      <c r="AU21">
        <f t="shared" si="35"/>
        <v>0</v>
      </c>
      <c r="AV21">
        <f t="shared" si="35"/>
        <v>0</v>
      </c>
      <c r="AW21">
        <f t="shared" si="35"/>
        <v>0</v>
      </c>
      <c r="AX21">
        <f t="shared" si="36"/>
        <v>0</v>
      </c>
      <c r="AY21">
        <f t="shared" si="36"/>
        <v>0</v>
      </c>
      <c r="AZ21">
        <f t="shared" si="36"/>
        <v>0</v>
      </c>
      <c r="BA21">
        <f t="shared" si="36"/>
        <v>0</v>
      </c>
      <c r="BB21">
        <f t="shared" si="36"/>
        <v>0</v>
      </c>
      <c r="BC21">
        <f t="shared" si="36"/>
        <v>0</v>
      </c>
      <c r="BD21">
        <f t="shared" si="36"/>
        <v>0</v>
      </c>
      <c r="BE21">
        <f t="shared" si="36"/>
        <v>0</v>
      </c>
      <c r="BF21">
        <f t="shared" si="36"/>
        <v>0</v>
      </c>
      <c r="BG21">
        <f t="shared" si="36"/>
        <v>0</v>
      </c>
      <c r="BH21">
        <f t="shared" si="37"/>
        <v>0</v>
      </c>
      <c r="BI21">
        <f t="shared" si="37"/>
        <v>0</v>
      </c>
      <c r="BJ21">
        <f t="shared" si="37"/>
        <v>0</v>
      </c>
      <c r="BK21">
        <f t="shared" si="37"/>
        <v>0</v>
      </c>
      <c r="BL21">
        <f t="shared" si="37"/>
        <v>0</v>
      </c>
      <c r="BM21">
        <f t="shared" si="37"/>
        <v>0</v>
      </c>
      <c r="BN21">
        <f t="shared" si="37"/>
        <v>0</v>
      </c>
      <c r="BO21">
        <f t="shared" si="37"/>
        <v>0</v>
      </c>
      <c r="BP21">
        <f t="shared" si="37"/>
        <v>0</v>
      </c>
      <c r="BQ21">
        <f t="shared" si="37"/>
        <v>0</v>
      </c>
      <c r="BR21">
        <f t="shared" si="38"/>
        <v>0</v>
      </c>
      <c r="BS21">
        <f t="shared" si="38"/>
        <v>0</v>
      </c>
      <c r="BT21">
        <f t="shared" si="38"/>
        <v>0</v>
      </c>
      <c r="BU21">
        <f t="shared" si="38"/>
        <v>0</v>
      </c>
      <c r="BV21">
        <f t="shared" si="38"/>
        <v>0</v>
      </c>
      <c r="BW21">
        <f t="shared" si="38"/>
        <v>0</v>
      </c>
      <c r="BX21">
        <f t="shared" si="38"/>
        <v>0</v>
      </c>
      <c r="BY21">
        <f t="shared" si="38"/>
        <v>0</v>
      </c>
      <c r="BZ21">
        <f t="shared" si="38"/>
        <v>0</v>
      </c>
      <c r="CA21">
        <f t="shared" si="38"/>
        <v>0</v>
      </c>
      <c r="CB21">
        <f t="shared" si="39"/>
        <v>0</v>
      </c>
      <c r="CC21">
        <f t="shared" si="39"/>
        <v>0</v>
      </c>
      <c r="CD21">
        <f t="shared" si="39"/>
        <v>0</v>
      </c>
      <c r="CE21">
        <f t="shared" si="39"/>
        <v>0</v>
      </c>
      <c r="CF21">
        <f t="shared" si="39"/>
        <v>0</v>
      </c>
      <c r="CG21">
        <f t="shared" si="39"/>
        <v>0</v>
      </c>
      <c r="CH21">
        <f t="shared" si="39"/>
        <v>0</v>
      </c>
      <c r="CI21">
        <f t="shared" si="39"/>
        <v>0</v>
      </c>
      <c r="CJ21">
        <f t="shared" si="39"/>
        <v>0</v>
      </c>
      <c r="CK21">
        <f t="shared" si="39"/>
        <v>0</v>
      </c>
      <c r="CL21">
        <f t="shared" si="40"/>
        <v>0</v>
      </c>
      <c r="CM21">
        <f t="shared" si="40"/>
        <v>0</v>
      </c>
      <c r="CN21">
        <f t="shared" si="40"/>
        <v>0</v>
      </c>
      <c r="CO21">
        <f t="shared" si="40"/>
        <v>0</v>
      </c>
      <c r="CP21">
        <f t="shared" si="40"/>
        <v>0</v>
      </c>
      <c r="CQ21">
        <f t="shared" si="40"/>
        <v>0</v>
      </c>
      <c r="CR21">
        <f t="shared" si="40"/>
        <v>0</v>
      </c>
      <c r="CS21">
        <f t="shared" si="40"/>
        <v>0</v>
      </c>
      <c r="CT21">
        <f t="shared" si="40"/>
        <v>0</v>
      </c>
      <c r="CU21">
        <f t="shared" si="40"/>
        <v>0</v>
      </c>
      <c r="CV21">
        <f t="shared" si="41"/>
        <v>0</v>
      </c>
      <c r="CW21">
        <f t="shared" si="41"/>
        <v>0</v>
      </c>
      <c r="CX21">
        <f t="shared" si="41"/>
        <v>0</v>
      </c>
      <c r="CY21">
        <f t="shared" si="41"/>
        <v>0</v>
      </c>
      <c r="CZ21">
        <f t="shared" si="41"/>
        <v>0</v>
      </c>
      <c r="DA21">
        <f t="shared" si="41"/>
        <v>0</v>
      </c>
      <c r="DB21">
        <f t="shared" si="41"/>
        <v>0</v>
      </c>
      <c r="DC21">
        <f t="shared" si="41"/>
        <v>0</v>
      </c>
      <c r="DD21">
        <f t="shared" si="41"/>
        <v>0</v>
      </c>
    </row>
    <row r="22" spans="1:108" x14ac:dyDescent="0.25">
      <c r="A22" s="47" t="str">
        <v xml:space="preserve"> </v>
      </c>
      <c r="B22" s="6"/>
      <c r="C22" s="6"/>
      <c r="D22" s="1"/>
      <c r="E22" s="1"/>
      <c r="F22" s="10"/>
      <c r="G22" s="10"/>
      <c r="H22" s="104"/>
      <c r="I22"/>
    </row>
    <row r="23" spans="1:108" x14ac:dyDescent="0.25">
      <c r="A23" s="47">
        <v>214.67045617561223</v>
      </c>
      <c r="B23" s="6">
        <f>(A_kon_H2!C16/A_kon_H3!B19+SUM(I23:DD23))*($I$4/A23)^($B$1-1)</f>
        <v>39.865905683312498</v>
      </c>
      <c r="C23" s="6">
        <f>MIN(MAX(2/B23^0.25,'Ein-_Ausgabe'!$C$8),1)</f>
        <v>0.7959386368021697</v>
      </c>
      <c r="D23" s="1">
        <f>B23*$B$3*C23*(A23/$I$4)^$B$1</f>
        <v>579699.77881112869</v>
      </c>
      <c r="E23" s="1">
        <f t="shared" si="21"/>
        <v>0</v>
      </c>
      <c r="F23" s="10">
        <f>IF(AND(E23=0,E24=1),A23," ")</f>
        <v>214.67045617561223</v>
      </c>
      <c r="G23" s="10"/>
      <c r="H23" s="104"/>
      <c r="I23">
        <f t="shared" si="20"/>
        <v>0</v>
      </c>
      <c r="J23">
        <f t="shared" ref="J23:S25" si="42">IF($A23&gt;J$4,J$9,0)</f>
        <v>0</v>
      </c>
      <c r="K23">
        <f t="shared" si="42"/>
        <v>0</v>
      </c>
      <c r="L23">
        <f t="shared" si="42"/>
        <v>0.94337157259575177</v>
      </c>
      <c r="M23">
        <f t="shared" si="42"/>
        <v>7.9494153778148183E-2</v>
      </c>
      <c r="N23">
        <f t="shared" si="42"/>
        <v>0</v>
      </c>
      <c r="O23">
        <f t="shared" si="42"/>
        <v>0</v>
      </c>
      <c r="P23">
        <f t="shared" si="42"/>
        <v>0</v>
      </c>
      <c r="Q23">
        <f t="shared" si="42"/>
        <v>0</v>
      </c>
      <c r="R23">
        <f t="shared" si="42"/>
        <v>0</v>
      </c>
      <c r="S23">
        <f t="shared" si="42"/>
        <v>0</v>
      </c>
      <c r="T23">
        <f t="shared" ref="T23:AC25" si="43">IF($A23&gt;T$4,T$9,0)</f>
        <v>0</v>
      </c>
      <c r="U23">
        <f t="shared" si="43"/>
        <v>0</v>
      </c>
      <c r="V23">
        <f t="shared" si="43"/>
        <v>0</v>
      </c>
      <c r="W23">
        <f t="shared" si="43"/>
        <v>0</v>
      </c>
      <c r="X23">
        <f t="shared" si="43"/>
        <v>0</v>
      </c>
      <c r="Y23">
        <f t="shared" si="43"/>
        <v>0</v>
      </c>
      <c r="Z23">
        <f t="shared" si="43"/>
        <v>0</v>
      </c>
      <c r="AA23">
        <f t="shared" si="43"/>
        <v>0</v>
      </c>
      <c r="AB23">
        <f t="shared" si="43"/>
        <v>0</v>
      </c>
      <c r="AC23">
        <f t="shared" si="43"/>
        <v>0</v>
      </c>
      <c r="AD23">
        <f t="shared" ref="AD23:AM25" si="44">IF($A23&gt;AD$4,AD$9,0)</f>
        <v>0</v>
      </c>
      <c r="AE23">
        <f t="shared" si="44"/>
        <v>0</v>
      </c>
      <c r="AF23">
        <f t="shared" si="44"/>
        <v>0</v>
      </c>
      <c r="AG23">
        <f t="shared" si="44"/>
        <v>0</v>
      </c>
      <c r="AH23">
        <f t="shared" si="44"/>
        <v>0</v>
      </c>
      <c r="AI23">
        <f t="shared" si="44"/>
        <v>0</v>
      </c>
      <c r="AJ23">
        <f t="shared" si="44"/>
        <v>0</v>
      </c>
      <c r="AK23">
        <f t="shared" si="44"/>
        <v>0</v>
      </c>
      <c r="AL23">
        <f t="shared" si="44"/>
        <v>0</v>
      </c>
      <c r="AM23">
        <f t="shared" si="44"/>
        <v>0</v>
      </c>
      <c r="AN23">
        <f t="shared" ref="AN23:AW25" si="45">IF($A23&gt;AN$4,AN$9,0)</f>
        <v>0</v>
      </c>
      <c r="AO23">
        <f t="shared" si="45"/>
        <v>0</v>
      </c>
      <c r="AP23">
        <f t="shared" si="45"/>
        <v>0</v>
      </c>
      <c r="AQ23">
        <f t="shared" si="45"/>
        <v>0</v>
      </c>
      <c r="AR23">
        <f t="shared" si="45"/>
        <v>0</v>
      </c>
      <c r="AS23">
        <f t="shared" si="45"/>
        <v>0</v>
      </c>
      <c r="AT23">
        <f t="shared" si="45"/>
        <v>0</v>
      </c>
      <c r="AU23">
        <f t="shared" si="45"/>
        <v>0</v>
      </c>
      <c r="AV23">
        <f t="shared" si="45"/>
        <v>0</v>
      </c>
      <c r="AW23">
        <f t="shared" si="45"/>
        <v>0</v>
      </c>
      <c r="AX23">
        <f t="shared" ref="AX23:BG25" si="46">IF($A23&gt;AX$4,AX$9,0)</f>
        <v>0</v>
      </c>
      <c r="AY23">
        <f t="shared" si="46"/>
        <v>0</v>
      </c>
      <c r="AZ23">
        <f t="shared" si="46"/>
        <v>0</v>
      </c>
      <c r="BA23">
        <f t="shared" si="46"/>
        <v>0</v>
      </c>
      <c r="BB23">
        <f t="shared" si="46"/>
        <v>0</v>
      </c>
      <c r="BC23">
        <f t="shared" si="46"/>
        <v>0</v>
      </c>
      <c r="BD23">
        <f t="shared" si="46"/>
        <v>0</v>
      </c>
      <c r="BE23">
        <f t="shared" si="46"/>
        <v>0</v>
      </c>
      <c r="BF23">
        <f t="shared" si="46"/>
        <v>0</v>
      </c>
      <c r="BG23">
        <f t="shared" si="46"/>
        <v>0</v>
      </c>
      <c r="BH23">
        <f t="shared" ref="BH23:BQ25" si="47">IF($A23&gt;BH$4,BH$9,0)</f>
        <v>0</v>
      </c>
      <c r="BI23">
        <f t="shared" si="47"/>
        <v>0</v>
      </c>
      <c r="BJ23">
        <f t="shared" si="47"/>
        <v>0</v>
      </c>
      <c r="BK23">
        <f t="shared" si="47"/>
        <v>0</v>
      </c>
      <c r="BL23">
        <f t="shared" si="47"/>
        <v>0</v>
      </c>
      <c r="BM23">
        <f t="shared" si="47"/>
        <v>0</v>
      </c>
      <c r="BN23">
        <f t="shared" si="47"/>
        <v>0</v>
      </c>
      <c r="BO23">
        <f t="shared" si="47"/>
        <v>0</v>
      </c>
      <c r="BP23">
        <f t="shared" si="47"/>
        <v>0</v>
      </c>
      <c r="BQ23">
        <f t="shared" si="47"/>
        <v>0</v>
      </c>
      <c r="BR23">
        <f t="shared" ref="BR23:CA25" si="48">IF($A23&gt;BR$4,BR$9,0)</f>
        <v>0</v>
      </c>
      <c r="BS23">
        <f t="shared" si="48"/>
        <v>0</v>
      </c>
      <c r="BT23">
        <f t="shared" si="48"/>
        <v>0</v>
      </c>
      <c r="BU23">
        <f t="shared" si="48"/>
        <v>0</v>
      </c>
      <c r="BV23">
        <f t="shared" si="48"/>
        <v>0</v>
      </c>
      <c r="BW23">
        <f t="shared" si="48"/>
        <v>0</v>
      </c>
      <c r="BX23">
        <f t="shared" si="48"/>
        <v>0</v>
      </c>
      <c r="BY23">
        <f t="shared" si="48"/>
        <v>0</v>
      </c>
      <c r="BZ23">
        <f t="shared" si="48"/>
        <v>0</v>
      </c>
      <c r="CA23">
        <f t="shared" si="48"/>
        <v>0</v>
      </c>
      <c r="CB23">
        <f t="shared" ref="CB23:CK25" si="49">IF($A23&gt;CB$4,CB$9,0)</f>
        <v>0</v>
      </c>
      <c r="CC23">
        <f t="shared" si="49"/>
        <v>0</v>
      </c>
      <c r="CD23">
        <f t="shared" si="49"/>
        <v>0</v>
      </c>
      <c r="CE23">
        <f t="shared" si="49"/>
        <v>0</v>
      </c>
      <c r="CF23">
        <f t="shared" si="49"/>
        <v>0</v>
      </c>
      <c r="CG23">
        <f t="shared" si="49"/>
        <v>0</v>
      </c>
      <c r="CH23">
        <f t="shared" si="49"/>
        <v>0</v>
      </c>
      <c r="CI23">
        <f t="shared" si="49"/>
        <v>0</v>
      </c>
      <c r="CJ23">
        <f t="shared" si="49"/>
        <v>0</v>
      </c>
      <c r="CK23">
        <f t="shared" si="49"/>
        <v>0</v>
      </c>
      <c r="CL23">
        <f t="shared" ref="CL23:CU25" si="50">IF($A23&gt;CL$4,CL$9,0)</f>
        <v>0</v>
      </c>
      <c r="CM23">
        <f t="shared" si="50"/>
        <v>0</v>
      </c>
      <c r="CN23">
        <f t="shared" si="50"/>
        <v>0</v>
      </c>
      <c r="CO23">
        <f t="shared" si="50"/>
        <v>0</v>
      </c>
      <c r="CP23">
        <f t="shared" si="50"/>
        <v>0</v>
      </c>
      <c r="CQ23">
        <f t="shared" si="50"/>
        <v>0</v>
      </c>
      <c r="CR23">
        <f t="shared" si="50"/>
        <v>0</v>
      </c>
      <c r="CS23">
        <f t="shared" si="50"/>
        <v>0</v>
      </c>
      <c r="CT23">
        <f t="shared" si="50"/>
        <v>0</v>
      </c>
      <c r="CU23">
        <f t="shared" si="50"/>
        <v>0</v>
      </c>
      <c r="CV23">
        <f t="shared" ref="CV23:DD25" si="51">IF($A23&gt;CV$4,CV$9,0)</f>
        <v>0</v>
      </c>
      <c r="CW23">
        <f t="shared" si="51"/>
        <v>0</v>
      </c>
      <c r="CX23">
        <f t="shared" si="51"/>
        <v>0</v>
      </c>
      <c r="CY23">
        <f t="shared" si="51"/>
        <v>0</v>
      </c>
      <c r="CZ23">
        <f t="shared" si="51"/>
        <v>0</v>
      </c>
      <c r="DA23">
        <f t="shared" si="51"/>
        <v>0</v>
      </c>
      <c r="DB23">
        <f t="shared" si="51"/>
        <v>0</v>
      </c>
      <c r="DC23">
        <f t="shared" si="51"/>
        <v>0</v>
      </c>
      <c r="DD23">
        <f t="shared" si="51"/>
        <v>0</v>
      </c>
    </row>
    <row r="24" spans="1:108" x14ac:dyDescent="0.25">
      <c r="A24" s="47">
        <v>196.85367626962758</v>
      </c>
      <c r="B24" s="6">
        <f>(A_kon_H2!C17/A_kon_H3!B20+SUM(I24:DD24))*($I$4/A24)^($B$1-1)</f>
        <v>38.436762117701775</v>
      </c>
      <c r="C24" s="6">
        <f>MIN(MAX(2/B24^0.25,'Ein-_Ausgabe'!$C$8),1)</f>
        <v>0.80323624400766858</v>
      </c>
      <c r="D24" s="1">
        <f>B24*$B$3*C24*(A24/$I$4)^$B$1</f>
        <v>365736.46092812269</v>
      </c>
      <c r="E24" s="1">
        <f t="shared" si="21"/>
        <v>1</v>
      </c>
      <c r="F24" s="10">
        <f>A24</f>
        <v>196.85367626962758</v>
      </c>
      <c r="G24" s="10"/>
      <c r="H24" s="104"/>
      <c r="I24">
        <f t="shared" si="20"/>
        <v>0</v>
      </c>
      <c r="J24">
        <f t="shared" si="42"/>
        <v>0</v>
      </c>
      <c r="K24">
        <f t="shared" si="42"/>
        <v>0</v>
      </c>
      <c r="L24">
        <f t="shared" si="42"/>
        <v>0.94337157259575177</v>
      </c>
      <c r="M24">
        <f t="shared" si="42"/>
        <v>7.9494153778148183E-2</v>
      </c>
      <c r="N24">
        <f t="shared" si="42"/>
        <v>0</v>
      </c>
      <c r="O24">
        <f t="shared" si="42"/>
        <v>0</v>
      </c>
      <c r="P24">
        <f t="shared" si="42"/>
        <v>0</v>
      </c>
      <c r="Q24">
        <f t="shared" si="42"/>
        <v>0</v>
      </c>
      <c r="R24">
        <f t="shared" si="42"/>
        <v>0</v>
      </c>
      <c r="S24">
        <f t="shared" si="42"/>
        <v>0</v>
      </c>
      <c r="T24">
        <f t="shared" si="43"/>
        <v>0</v>
      </c>
      <c r="U24">
        <f t="shared" si="43"/>
        <v>0</v>
      </c>
      <c r="V24">
        <f t="shared" si="43"/>
        <v>0</v>
      </c>
      <c r="W24">
        <f t="shared" si="43"/>
        <v>0</v>
      </c>
      <c r="X24">
        <f t="shared" si="43"/>
        <v>0</v>
      </c>
      <c r="Y24">
        <f t="shared" si="43"/>
        <v>0</v>
      </c>
      <c r="Z24">
        <f t="shared" si="43"/>
        <v>0</v>
      </c>
      <c r="AA24">
        <f t="shared" si="43"/>
        <v>0</v>
      </c>
      <c r="AB24">
        <f t="shared" si="43"/>
        <v>0</v>
      </c>
      <c r="AC24">
        <f t="shared" si="43"/>
        <v>0</v>
      </c>
      <c r="AD24">
        <f t="shared" si="44"/>
        <v>0</v>
      </c>
      <c r="AE24">
        <f t="shared" si="44"/>
        <v>0</v>
      </c>
      <c r="AF24">
        <f t="shared" si="44"/>
        <v>0</v>
      </c>
      <c r="AG24">
        <f t="shared" si="44"/>
        <v>0</v>
      </c>
      <c r="AH24">
        <f t="shared" si="44"/>
        <v>0</v>
      </c>
      <c r="AI24">
        <f t="shared" si="44"/>
        <v>0</v>
      </c>
      <c r="AJ24">
        <f t="shared" si="44"/>
        <v>0</v>
      </c>
      <c r="AK24">
        <f t="shared" si="44"/>
        <v>0</v>
      </c>
      <c r="AL24">
        <f t="shared" si="44"/>
        <v>0</v>
      </c>
      <c r="AM24">
        <f t="shared" si="44"/>
        <v>0</v>
      </c>
      <c r="AN24">
        <f t="shared" si="45"/>
        <v>0</v>
      </c>
      <c r="AO24">
        <f t="shared" si="45"/>
        <v>0</v>
      </c>
      <c r="AP24">
        <f t="shared" si="45"/>
        <v>0</v>
      </c>
      <c r="AQ24">
        <f t="shared" si="45"/>
        <v>0</v>
      </c>
      <c r="AR24">
        <f t="shared" si="45"/>
        <v>0</v>
      </c>
      <c r="AS24">
        <f t="shared" si="45"/>
        <v>0</v>
      </c>
      <c r="AT24">
        <f t="shared" si="45"/>
        <v>0</v>
      </c>
      <c r="AU24">
        <f t="shared" si="45"/>
        <v>0</v>
      </c>
      <c r="AV24">
        <f t="shared" si="45"/>
        <v>0</v>
      </c>
      <c r="AW24">
        <f t="shared" si="45"/>
        <v>0</v>
      </c>
      <c r="AX24">
        <f t="shared" si="46"/>
        <v>0</v>
      </c>
      <c r="AY24">
        <f t="shared" si="46"/>
        <v>0</v>
      </c>
      <c r="AZ24">
        <f t="shared" si="46"/>
        <v>0</v>
      </c>
      <c r="BA24">
        <f t="shared" si="46"/>
        <v>0</v>
      </c>
      <c r="BB24">
        <f t="shared" si="46"/>
        <v>0</v>
      </c>
      <c r="BC24">
        <f t="shared" si="46"/>
        <v>0</v>
      </c>
      <c r="BD24">
        <f t="shared" si="46"/>
        <v>0</v>
      </c>
      <c r="BE24">
        <f t="shared" si="46"/>
        <v>0</v>
      </c>
      <c r="BF24">
        <f t="shared" si="46"/>
        <v>0</v>
      </c>
      <c r="BG24">
        <f t="shared" si="46"/>
        <v>0</v>
      </c>
      <c r="BH24">
        <f t="shared" si="47"/>
        <v>0</v>
      </c>
      <c r="BI24">
        <f t="shared" si="47"/>
        <v>0</v>
      </c>
      <c r="BJ24">
        <f t="shared" si="47"/>
        <v>0</v>
      </c>
      <c r="BK24">
        <f t="shared" si="47"/>
        <v>0</v>
      </c>
      <c r="BL24">
        <f t="shared" si="47"/>
        <v>0</v>
      </c>
      <c r="BM24">
        <f t="shared" si="47"/>
        <v>0</v>
      </c>
      <c r="BN24">
        <f t="shared" si="47"/>
        <v>0</v>
      </c>
      <c r="BO24">
        <f t="shared" si="47"/>
        <v>0</v>
      </c>
      <c r="BP24">
        <f t="shared" si="47"/>
        <v>0</v>
      </c>
      <c r="BQ24">
        <f t="shared" si="47"/>
        <v>0</v>
      </c>
      <c r="BR24">
        <f t="shared" si="48"/>
        <v>0</v>
      </c>
      <c r="BS24">
        <f t="shared" si="48"/>
        <v>0</v>
      </c>
      <c r="BT24">
        <f t="shared" si="48"/>
        <v>0</v>
      </c>
      <c r="BU24">
        <f t="shared" si="48"/>
        <v>0</v>
      </c>
      <c r="BV24">
        <f t="shared" si="48"/>
        <v>0</v>
      </c>
      <c r="BW24">
        <f t="shared" si="48"/>
        <v>0</v>
      </c>
      <c r="BX24">
        <f t="shared" si="48"/>
        <v>0</v>
      </c>
      <c r="BY24">
        <f t="shared" si="48"/>
        <v>0</v>
      </c>
      <c r="BZ24">
        <f t="shared" si="48"/>
        <v>0</v>
      </c>
      <c r="CA24">
        <f t="shared" si="48"/>
        <v>0</v>
      </c>
      <c r="CB24">
        <f t="shared" si="49"/>
        <v>0</v>
      </c>
      <c r="CC24">
        <f t="shared" si="49"/>
        <v>0</v>
      </c>
      <c r="CD24">
        <f t="shared" si="49"/>
        <v>0</v>
      </c>
      <c r="CE24">
        <f t="shared" si="49"/>
        <v>0</v>
      </c>
      <c r="CF24">
        <f t="shared" si="49"/>
        <v>0</v>
      </c>
      <c r="CG24">
        <f t="shared" si="49"/>
        <v>0</v>
      </c>
      <c r="CH24">
        <f t="shared" si="49"/>
        <v>0</v>
      </c>
      <c r="CI24">
        <f t="shared" si="49"/>
        <v>0</v>
      </c>
      <c r="CJ24">
        <f t="shared" si="49"/>
        <v>0</v>
      </c>
      <c r="CK24">
        <f t="shared" si="49"/>
        <v>0</v>
      </c>
      <c r="CL24">
        <f t="shared" si="50"/>
        <v>0</v>
      </c>
      <c r="CM24">
        <f t="shared" si="50"/>
        <v>0</v>
      </c>
      <c r="CN24">
        <f t="shared" si="50"/>
        <v>0</v>
      </c>
      <c r="CO24">
        <f t="shared" si="50"/>
        <v>0</v>
      </c>
      <c r="CP24">
        <f t="shared" si="50"/>
        <v>0</v>
      </c>
      <c r="CQ24">
        <f t="shared" si="50"/>
        <v>0</v>
      </c>
      <c r="CR24">
        <f t="shared" si="50"/>
        <v>0</v>
      </c>
      <c r="CS24">
        <f t="shared" si="50"/>
        <v>0</v>
      </c>
      <c r="CT24">
        <f t="shared" si="50"/>
        <v>0</v>
      </c>
      <c r="CU24">
        <f t="shared" si="50"/>
        <v>0</v>
      </c>
      <c r="CV24">
        <f t="shared" si="51"/>
        <v>0</v>
      </c>
      <c r="CW24">
        <f t="shared" si="51"/>
        <v>0</v>
      </c>
      <c r="CX24">
        <f t="shared" si="51"/>
        <v>0</v>
      </c>
      <c r="CY24">
        <f t="shared" si="51"/>
        <v>0</v>
      </c>
      <c r="CZ24">
        <f t="shared" si="51"/>
        <v>0</v>
      </c>
      <c r="DA24">
        <f t="shared" si="51"/>
        <v>0</v>
      </c>
      <c r="DB24">
        <f t="shared" si="51"/>
        <v>0</v>
      </c>
      <c r="DC24">
        <f t="shared" si="51"/>
        <v>0</v>
      </c>
      <c r="DD24">
        <f t="shared" si="51"/>
        <v>0</v>
      </c>
    </row>
    <row r="25" spans="1:108" x14ac:dyDescent="0.25">
      <c r="A25" s="47">
        <v>180.51561705895196</v>
      </c>
      <c r="B25" s="6">
        <f>(A_kon_H2!C18/A_kon_H3!B21+SUM(I25:DD25))*($I$4/A25)^($B$1-1)</f>
        <v>38.080171320136181</v>
      </c>
      <c r="C25" s="6">
        <f>MIN(MAX(2/B25^0.25,'Ein-_Ausgabe'!$C$8),1)</f>
        <v>0.80511009522796984</v>
      </c>
      <c r="D25" s="1">
        <f>B25*$B$3*C25*(A25/$I$4)^$B$1</f>
        <v>235498.73794478</v>
      </c>
      <c r="E25" s="1">
        <f t="shared" si="21"/>
        <v>1</v>
      </c>
      <c r="F25" s="10" t="str">
        <f>IF(AND(E24=1,E25=1)," ",A25)</f>
        <v xml:space="preserve"> </v>
      </c>
      <c r="G25" s="10"/>
      <c r="H25" s="104"/>
      <c r="I25">
        <f t="shared" si="20"/>
        <v>0</v>
      </c>
      <c r="J25">
        <f t="shared" si="42"/>
        <v>0</v>
      </c>
      <c r="K25">
        <f t="shared" si="42"/>
        <v>0</v>
      </c>
      <c r="L25">
        <f t="shared" si="42"/>
        <v>0</v>
      </c>
      <c r="M25">
        <f t="shared" si="42"/>
        <v>7.9494153778148183E-2</v>
      </c>
      <c r="N25">
        <f t="shared" si="42"/>
        <v>0</v>
      </c>
      <c r="O25">
        <f t="shared" si="42"/>
        <v>0</v>
      </c>
      <c r="P25">
        <f t="shared" si="42"/>
        <v>0</v>
      </c>
      <c r="Q25">
        <f t="shared" si="42"/>
        <v>0</v>
      </c>
      <c r="R25">
        <f t="shared" si="42"/>
        <v>0</v>
      </c>
      <c r="S25">
        <f t="shared" si="42"/>
        <v>0</v>
      </c>
      <c r="T25">
        <f t="shared" si="43"/>
        <v>0</v>
      </c>
      <c r="U25">
        <f t="shared" si="43"/>
        <v>0</v>
      </c>
      <c r="V25">
        <f t="shared" si="43"/>
        <v>0</v>
      </c>
      <c r="W25">
        <f t="shared" si="43"/>
        <v>0</v>
      </c>
      <c r="X25">
        <f t="shared" si="43"/>
        <v>0</v>
      </c>
      <c r="Y25">
        <f t="shared" si="43"/>
        <v>0</v>
      </c>
      <c r="Z25">
        <f t="shared" si="43"/>
        <v>0</v>
      </c>
      <c r="AA25">
        <f t="shared" si="43"/>
        <v>0</v>
      </c>
      <c r="AB25">
        <f t="shared" si="43"/>
        <v>0</v>
      </c>
      <c r="AC25">
        <f t="shared" si="43"/>
        <v>0</v>
      </c>
      <c r="AD25">
        <f t="shared" si="44"/>
        <v>0</v>
      </c>
      <c r="AE25">
        <f t="shared" si="44"/>
        <v>0</v>
      </c>
      <c r="AF25">
        <f t="shared" si="44"/>
        <v>0</v>
      </c>
      <c r="AG25">
        <f t="shared" si="44"/>
        <v>0</v>
      </c>
      <c r="AH25">
        <f t="shared" si="44"/>
        <v>0</v>
      </c>
      <c r="AI25">
        <f t="shared" si="44"/>
        <v>0</v>
      </c>
      <c r="AJ25">
        <f t="shared" si="44"/>
        <v>0</v>
      </c>
      <c r="AK25">
        <f t="shared" si="44"/>
        <v>0</v>
      </c>
      <c r="AL25">
        <f t="shared" si="44"/>
        <v>0</v>
      </c>
      <c r="AM25">
        <f t="shared" si="44"/>
        <v>0</v>
      </c>
      <c r="AN25">
        <f t="shared" si="45"/>
        <v>0</v>
      </c>
      <c r="AO25">
        <f t="shared" si="45"/>
        <v>0</v>
      </c>
      <c r="AP25">
        <f t="shared" si="45"/>
        <v>0</v>
      </c>
      <c r="AQ25">
        <f t="shared" si="45"/>
        <v>0</v>
      </c>
      <c r="AR25">
        <f t="shared" si="45"/>
        <v>0</v>
      </c>
      <c r="AS25">
        <f t="shared" si="45"/>
        <v>0</v>
      </c>
      <c r="AT25">
        <f t="shared" si="45"/>
        <v>0</v>
      </c>
      <c r="AU25">
        <f t="shared" si="45"/>
        <v>0</v>
      </c>
      <c r="AV25">
        <f t="shared" si="45"/>
        <v>0</v>
      </c>
      <c r="AW25">
        <f t="shared" si="45"/>
        <v>0</v>
      </c>
      <c r="AX25">
        <f t="shared" si="46"/>
        <v>0</v>
      </c>
      <c r="AY25">
        <f t="shared" si="46"/>
        <v>0</v>
      </c>
      <c r="AZ25">
        <f t="shared" si="46"/>
        <v>0</v>
      </c>
      <c r="BA25">
        <f t="shared" si="46"/>
        <v>0</v>
      </c>
      <c r="BB25">
        <f t="shared" si="46"/>
        <v>0</v>
      </c>
      <c r="BC25">
        <f t="shared" si="46"/>
        <v>0</v>
      </c>
      <c r="BD25">
        <f t="shared" si="46"/>
        <v>0</v>
      </c>
      <c r="BE25">
        <f t="shared" si="46"/>
        <v>0</v>
      </c>
      <c r="BF25">
        <f t="shared" si="46"/>
        <v>0</v>
      </c>
      <c r="BG25">
        <f t="shared" si="46"/>
        <v>0</v>
      </c>
      <c r="BH25">
        <f t="shared" si="47"/>
        <v>0</v>
      </c>
      <c r="BI25">
        <f t="shared" si="47"/>
        <v>0</v>
      </c>
      <c r="BJ25">
        <f t="shared" si="47"/>
        <v>0</v>
      </c>
      <c r="BK25">
        <f t="shared" si="47"/>
        <v>0</v>
      </c>
      <c r="BL25">
        <f t="shared" si="47"/>
        <v>0</v>
      </c>
      <c r="BM25">
        <f t="shared" si="47"/>
        <v>0</v>
      </c>
      <c r="BN25">
        <f t="shared" si="47"/>
        <v>0</v>
      </c>
      <c r="BO25">
        <f t="shared" si="47"/>
        <v>0</v>
      </c>
      <c r="BP25">
        <f t="shared" si="47"/>
        <v>0</v>
      </c>
      <c r="BQ25">
        <f t="shared" si="47"/>
        <v>0</v>
      </c>
      <c r="BR25">
        <f t="shared" si="48"/>
        <v>0</v>
      </c>
      <c r="BS25">
        <f t="shared" si="48"/>
        <v>0</v>
      </c>
      <c r="BT25">
        <f t="shared" si="48"/>
        <v>0</v>
      </c>
      <c r="BU25">
        <f t="shared" si="48"/>
        <v>0</v>
      </c>
      <c r="BV25">
        <f t="shared" si="48"/>
        <v>0</v>
      </c>
      <c r="BW25">
        <f t="shared" si="48"/>
        <v>0</v>
      </c>
      <c r="BX25">
        <f t="shared" si="48"/>
        <v>0</v>
      </c>
      <c r="BY25">
        <f t="shared" si="48"/>
        <v>0</v>
      </c>
      <c r="BZ25">
        <f t="shared" si="48"/>
        <v>0</v>
      </c>
      <c r="CA25">
        <f t="shared" si="48"/>
        <v>0</v>
      </c>
      <c r="CB25">
        <f t="shared" si="49"/>
        <v>0</v>
      </c>
      <c r="CC25">
        <f t="shared" si="49"/>
        <v>0</v>
      </c>
      <c r="CD25">
        <f t="shared" si="49"/>
        <v>0</v>
      </c>
      <c r="CE25">
        <f t="shared" si="49"/>
        <v>0</v>
      </c>
      <c r="CF25">
        <f t="shared" si="49"/>
        <v>0</v>
      </c>
      <c r="CG25">
        <f t="shared" si="49"/>
        <v>0</v>
      </c>
      <c r="CH25">
        <f t="shared" si="49"/>
        <v>0</v>
      </c>
      <c r="CI25">
        <f t="shared" si="49"/>
        <v>0</v>
      </c>
      <c r="CJ25">
        <f t="shared" si="49"/>
        <v>0</v>
      </c>
      <c r="CK25">
        <f t="shared" si="49"/>
        <v>0</v>
      </c>
      <c r="CL25">
        <f t="shared" si="50"/>
        <v>0</v>
      </c>
      <c r="CM25">
        <f t="shared" si="50"/>
        <v>0</v>
      </c>
      <c r="CN25">
        <f t="shared" si="50"/>
        <v>0</v>
      </c>
      <c r="CO25">
        <f t="shared" si="50"/>
        <v>0</v>
      </c>
      <c r="CP25">
        <f t="shared" si="50"/>
        <v>0</v>
      </c>
      <c r="CQ25">
        <f t="shared" si="50"/>
        <v>0</v>
      </c>
      <c r="CR25">
        <f t="shared" si="50"/>
        <v>0</v>
      </c>
      <c r="CS25">
        <f t="shared" si="50"/>
        <v>0</v>
      </c>
      <c r="CT25">
        <f t="shared" si="50"/>
        <v>0</v>
      </c>
      <c r="CU25">
        <f t="shared" si="50"/>
        <v>0</v>
      </c>
      <c r="CV25">
        <f t="shared" si="51"/>
        <v>0</v>
      </c>
      <c r="CW25">
        <f t="shared" si="51"/>
        <v>0</v>
      </c>
      <c r="CX25">
        <f t="shared" si="51"/>
        <v>0</v>
      </c>
      <c r="CY25">
        <f t="shared" si="51"/>
        <v>0</v>
      </c>
      <c r="CZ25">
        <f t="shared" si="51"/>
        <v>0</v>
      </c>
      <c r="DA25">
        <f t="shared" si="51"/>
        <v>0</v>
      </c>
      <c r="DB25">
        <f t="shared" si="51"/>
        <v>0</v>
      </c>
      <c r="DC25">
        <f t="shared" si="51"/>
        <v>0</v>
      </c>
      <c r="DD25">
        <f t="shared" si="51"/>
        <v>0</v>
      </c>
    </row>
    <row r="26" spans="1:108" x14ac:dyDescent="0.25">
      <c r="A26" s="47" t="str">
        <v xml:space="preserve"> </v>
      </c>
      <c r="B26" s="6"/>
      <c r="C26" s="6"/>
      <c r="D26" s="1"/>
      <c r="E26" s="1"/>
      <c r="F26" s="10"/>
      <c r="G26" s="10"/>
      <c r="H26" s="104"/>
      <c r="I26"/>
    </row>
    <row r="27" spans="1:108" x14ac:dyDescent="0.25">
      <c r="A27" s="47">
        <v>214.67045617561223</v>
      </c>
      <c r="B27" s="6">
        <f>(A_kon_H2!C20/A_kon_H3!B23+SUM(I27:DD27))*($I$4/A27)^($B$1-1)</f>
        <v>39.865905683312498</v>
      </c>
      <c r="C27" s="6">
        <f>MIN(MAX(2/B27^0.25,'Ein-_Ausgabe'!$C$8),1)</f>
        <v>0.7959386368021697</v>
      </c>
      <c r="D27" s="1">
        <f>B27*$B$3*C27*(A27/$I$4)^$B$1</f>
        <v>579699.77881112869</v>
      </c>
      <c r="E27" s="1">
        <f t="shared" si="21"/>
        <v>0</v>
      </c>
      <c r="F27" s="10">
        <f>IF(AND(E27=0,E28=1),A27," ")</f>
        <v>214.67045617561223</v>
      </c>
      <c r="G27" s="10"/>
      <c r="H27" s="104"/>
      <c r="I27">
        <f t="shared" si="20"/>
        <v>0</v>
      </c>
      <c r="J27">
        <f t="shared" ref="J27:S29" si="52">IF($A27&gt;J$4,J$9,0)</f>
        <v>0</v>
      </c>
      <c r="K27">
        <f t="shared" si="52"/>
        <v>0</v>
      </c>
      <c r="L27">
        <f t="shared" si="52"/>
        <v>0.94337157259575177</v>
      </c>
      <c r="M27">
        <f t="shared" si="52"/>
        <v>7.9494153778148183E-2</v>
      </c>
      <c r="N27">
        <f t="shared" si="52"/>
        <v>0</v>
      </c>
      <c r="O27">
        <f t="shared" si="52"/>
        <v>0</v>
      </c>
      <c r="P27">
        <f t="shared" si="52"/>
        <v>0</v>
      </c>
      <c r="Q27">
        <f t="shared" si="52"/>
        <v>0</v>
      </c>
      <c r="R27">
        <f t="shared" si="52"/>
        <v>0</v>
      </c>
      <c r="S27">
        <f t="shared" si="52"/>
        <v>0</v>
      </c>
      <c r="T27">
        <f t="shared" ref="T27:AC29" si="53">IF($A27&gt;T$4,T$9,0)</f>
        <v>0</v>
      </c>
      <c r="U27">
        <f t="shared" si="53"/>
        <v>0</v>
      </c>
      <c r="V27">
        <f t="shared" si="53"/>
        <v>0</v>
      </c>
      <c r="W27">
        <f t="shared" si="53"/>
        <v>0</v>
      </c>
      <c r="X27">
        <f t="shared" si="53"/>
        <v>0</v>
      </c>
      <c r="Y27">
        <f t="shared" si="53"/>
        <v>0</v>
      </c>
      <c r="Z27">
        <f t="shared" si="53"/>
        <v>0</v>
      </c>
      <c r="AA27">
        <f t="shared" si="53"/>
        <v>0</v>
      </c>
      <c r="AB27">
        <f t="shared" si="53"/>
        <v>0</v>
      </c>
      <c r="AC27">
        <f t="shared" si="53"/>
        <v>0</v>
      </c>
      <c r="AD27">
        <f t="shared" ref="AD27:AM29" si="54">IF($A27&gt;AD$4,AD$9,0)</f>
        <v>0</v>
      </c>
      <c r="AE27">
        <f t="shared" si="54"/>
        <v>0</v>
      </c>
      <c r="AF27">
        <f t="shared" si="54"/>
        <v>0</v>
      </c>
      <c r="AG27">
        <f t="shared" si="54"/>
        <v>0</v>
      </c>
      <c r="AH27">
        <f t="shared" si="54"/>
        <v>0</v>
      </c>
      <c r="AI27">
        <f t="shared" si="54"/>
        <v>0</v>
      </c>
      <c r="AJ27">
        <f t="shared" si="54"/>
        <v>0</v>
      </c>
      <c r="AK27">
        <f t="shared" si="54"/>
        <v>0</v>
      </c>
      <c r="AL27">
        <f t="shared" si="54"/>
        <v>0</v>
      </c>
      <c r="AM27">
        <f t="shared" si="54"/>
        <v>0</v>
      </c>
      <c r="AN27">
        <f t="shared" ref="AN27:AW29" si="55">IF($A27&gt;AN$4,AN$9,0)</f>
        <v>0</v>
      </c>
      <c r="AO27">
        <f t="shared" si="55"/>
        <v>0</v>
      </c>
      <c r="AP27">
        <f t="shared" si="55"/>
        <v>0</v>
      </c>
      <c r="AQ27">
        <f t="shared" si="55"/>
        <v>0</v>
      </c>
      <c r="AR27">
        <f t="shared" si="55"/>
        <v>0</v>
      </c>
      <c r="AS27">
        <f t="shared" si="55"/>
        <v>0</v>
      </c>
      <c r="AT27">
        <f t="shared" si="55"/>
        <v>0</v>
      </c>
      <c r="AU27">
        <f t="shared" si="55"/>
        <v>0</v>
      </c>
      <c r="AV27">
        <f t="shared" si="55"/>
        <v>0</v>
      </c>
      <c r="AW27">
        <f t="shared" si="55"/>
        <v>0</v>
      </c>
      <c r="AX27">
        <f t="shared" ref="AX27:BG29" si="56">IF($A27&gt;AX$4,AX$9,0)</f>
        <v>0</v>
      </c>
      <c r="AY27">
        <f t="shared" si="56"/>
        <v>0</v>
      </c>
      <c r="AZ27">
        <f t="shared" si="56"/>
        <v>0</v>
      </c>
      <c r="BA27">
        <f t="shared" si="56"/>
        <v>0</v>
      </c>
      <c r="BB27">
        <f t="shared" si="56"/>
        <v>0</v>
      </c>
      <c r="BC27">
        <f t="shared" si="56"/>
        <v>0</v>
      </c>
      <c r="BD27">
        <f t="shared" si="56"/>
        <v>0</v>
      </c>
      <c r="BE27">
        <f t="shared" si="56"/>
        <v>0</v>
      </c>
      <c r="BF27">
        <f t="shared" si="56"/>
        <v>0</v>
      </c>
      <c r="BG27">
        <f t="shared" si="56"/>
        <v>0</v>
      </c>
      <c r="BH27">
        <f t="shared" ref="BH27:BQ29" si="57">IF($A27&gt;BH$4,BH$9,0)</f>
        <v>0</v>
      </c>
      <c r="BI27">
        <f t="shared" si="57"/>
        <v>0</v>
      </c>
      <c r="BJ27">
        <f t="shared" si="57"/>
        <v>0</v>
      </c>
      <c r="BK27">
        <f t="shared" si="57"/>
        <v>0</v>
      </c>
      <c r="BL27">
        <f t="shared" si="57"/>
        <v>0</v>
      </c>
      <c r="BM27">
        <f t="shared" si="57"/>
        <v>0</v>
      </c>
      <c r="BN27">
        <f t="shared" si="57"/>
        <v>0</v>
      </c>
      <c r="BO27">
        <f t="shared" si="57"/>
        <v>0</v>
      </c>
      <c r="BP27">
        <f t="shared" si="57"/>
        <v>0</v>
      </c>
      <c r="BQ27">
        <f t="shared" si="57"/>
        <v>0</v>
      </c>
      <c r="BR27">
        <f t="shared" ref="BR27:CA29" si="58">IF($A27&gt;BR$4,BR$9,0)</f>
        <v>0</v>
      </c>
      <c r="BS27">
        <f t="shared" si="58"/>
        <v>0</v>
      </c>
      <c r="BT27">
        <f t="shared" si="58"/>
        <v>0</v>
      </c>
      <c r="BU27">
        <f t="shared" si="58"/>
        <v>0</v>
      </c>
      <c r="BV27">
        <f t="shared" si="58"/>
        <v>0</v>
      </c>
      <c r="BW27">
        <f t="shared" si="58"/>
        <v>0</v>
      </c>
      <c r="BX27">
        <f t="shared" si="58"/>
        <v>0</v>
      </c>
      <c r="BY27">
        <f t="shared" si="58"/>
        <v>0</v>
      </c>
      <c r="BZ27">
        <f t="shared" si="58"/>
        <v>0</v>
      </c>
      <c r="CA27">
        <f t="shared" si="58"/>
        <v>0</v>
      </c>
      <c r="CB27">
        <f t="shared" ref="CB27:CK29" si="59">IF($A27&gt;CB$4,CB$9,0)</f>
        <v>0</v>
      </c>
      <c r="CC27">
        <f t="shared" si="59"/>
        <v>0</v>
      </c>
      <c r="CD27">
        <f t="shared" si="59"/>
        <v>0</v>
      </c>
      <c r="CE27">
        <f t="shared" si="59"/>
        <v>0</v>
      </c>
      <c r="CF27">
        <f t="shared" si="59"/>
        <v>0</v>
      </c>
      <c r="CG27">
        <f t="shared" si="59"/>
        <v>0</v>
      </c>
      <c r="CH27">
        <f t="shared" si="59"/>
        <v>0</v>
      </c>
      <c r="CI27">
        <f t="shared" si="59"/>
        <v>0</v>
      </c>
      <c r="CJ27">
        <f t="shared" si="59"/>
        <v>0</v>
      </c>
      <c r="CK27">
        <f t="shared" si="59"/>
        <v>0</v>
      </c>
      <c r="CL27">
        <f t="shared" ref="CL27:CU29" si="60">IF($A27&gt;CL$4,CL$9,0)</f>
        <v>0</v>
      </c>
      <c r="CM27">
        <f t="shared" si="60"/>
        <v>0</v>
      </c>
      <c r="CN27">
        <f t="shared" si="60"/>
        <v>0</v>
      </c>
      <c r="CO27">
        <f t="shared" si="60"/>
        <v>0</v>
      </c>
      <c r="CP27">
        <f t="shared" si="60"/>
        <v>0</v>
      </c>
      <c r="CQ27">
        <f t="shared" si="60"/>
        <v>0</v>
      </c>
      <c r="CR27">
        <f t="shared" si="60"/>
        <v>0</v>
      </c>
      <c r="CS27">
        <f t="shared" si="60"/>
        <v>0</v>
      </c>
      <c r="CT27">
        <f t="shared" si="60"/>
        <v>0</v>
      </c>
      <c r="CU27">
        <f t="shared" si="60"/>
        <v>0</v>
      </c>
      <c r="CV27">
        <f t="shared" ref="CV27:DD29" si="61">IF($A27&gt;CV$4,CV$9,0)</f>
        <v>0</v>
      </c>
      <c r="CW27">
        <f t="shared" si="61"/>
        <v>0</v>
      </c>
      <c r="CX27">
        <f t="shared" si="61"/>
        <v>0</v>
      </c>
      <c r="CY27">
        <f t="shared" si="61"/>
        <v>0</v>
      </c>
      <c r="CZ27">
        <f t="shared" si="61"/>
        <v>0</v>
      </c>
      <c r="DA27">
        <f t="shared" si="61"/>
        <v>0</v>
      </c>
      <c r="DB27">
        <f t="shared" si="61"/>
        <v>0</v>
      </c>
      <c r="DC27">
        <f t="shared" si="61"/>
        <v>0</v>
      </c>
      <c r="DD27">
        <f t="shared" si="61"/>
        <v>0</v>
      </c>
    </row>
    <row r="28" spans="1:108" x14ac:dyDescent="0.25">
      <c r="A28" s="47">
        <v>205.56913310282567</v>
      </c>
      <c r="B28" s="6">
        <f>(A_kon_H2!C21/A_kon_H3!B24+SUM(I28:DD28))*($I$4/A28)^($B$1-1)</f>
        <v>39.213092362993599</v>
      </c>
      <c r="C28" s="6">
        <f>MIN(MAX(2/B28^0.25,'Ein-_Ausgabe'!$C$8),1)</f>
        <v>0.79923081953334663</v>
      </c>
      <c r="D28" s="1">
        <f>B28*$B$3*C28*(A28/$I$4)^$B$1</f>
        <v>461055.65594323626</v>
      </c>
      <c r="E28" s="1">
        <f t="shared" si="21"/>
        <v>1</v>
      </c>
      <c r="F28" s="10">
        <f>A28</f>
        <v>205.56913310282567</v>
      </c>
      <c r="G28" s="10"/>
      <c r="H28" s="104"/>
      <c r="I28">
        <f t="shared" si="20"/>
        <v>0</v>
      </c>
      <c r="J28">
        <f t="shared" si="52"/>
        <v>0</v>
      </c>
      <c r="K28">
        <f t="shared" si="52"/>
        <v>0</v>
      </c>
      <c r="L28">
        <f t="shared" si="52"/>
        <v>0.94337157259575177</v>
      </c>
      <c r="M28">
        <f t="shared" si="52"/>
        <v>7.9494153778148183E-2</v>
      </c>
      <c r="N28">
        <f t="shared" si="52"/>
        <v>0</v>
      </c>
      <c r="O28">
        <f t="shared" si="52"/>
        <v>0</v>
      </c>
      <c r="P28">
        <f t="shared" si="52"/>
        <v>0</v>
      </c>
      <c r="Q28">
        <f t="shared" si="52"/>
        <v>0</v>
      </c>
      <c r="R28">
        <f t="shared" si="52"/>
        <v>0</v>
      </c>
      <c r="S28">
        <f t="shared" si="52"/>
        <v>0</v>
      </c>
      <c r="T28">
        <f t="shared" si="53"/>
        <v>0</v>
      </c>
      <c r="U28">
        <f t="shared" si="53"/>
        <v>0</v>
      </c>
      <c r="V28">
        <f t="shared" si="53"/>
        <v>0</v>
      </c>
      <c r="W28">
        <f t="shared" si="53"/>
        <v>0</v>
      </c>
      <c r="X28">
        <f t="shared" si="53"/>
        <v>0</v>
      </c>
      <c r="Y28">
        <f t="shared" si="53"/>
        <v>0</v>
      </c>
      <c r="Z28">
        <f t="shared" si="53"/>
        <v>0</v>
      </c>
      <c r="AA28">
        <f t="shared" si="53"/>
        <v>0</v>
      </c>
      <c r="AB28">
        <f t="shared" si="53"/>
        <v>0</v>
      </c>
      <c r="AC28">
        <f t="shared" si="53"/>
        <v>0</v>
      </c>
      <c r="AD28">
        <f t="shared" si="54"/>
        <v>0</v>
      </c>
      <c r="AE28">
        <f t="shared" si="54"/>
        <v>0</v>
      </c>
      <c r="AF28">
        <f t="shared" si="54"/>
        <v>0</v>
      </c>
      <c r="AG28">
        <f t="shared" si="54"/>
        <v>0</v>
      </c>
      <c r="AH28">
        <f t="shared" si="54"/>
        <v>0</v>
      </c>
      <c r="AI28">
        <f t="shared" si="54"/>
        <v>0</v>
      </c>
      <c r="AJ28">
        <f t="shared" si="54"/>
        <v>0</v>
      </c>
      <c r="AK28">
        <f t="shared" si="54"/>
        <v>0</v>
      </c>
      <c r="AL28">
        <f t="shared" si="54"/>
        <v>0</v>
      </c>
      <c r="AM28">
        <f t="shared" si="54"/>
        <v>0</v>
      </c>
      <c r="AN28">
        <f t="shared" si="55"/>
        <v>0</v>
      </c>
      <c r="AO28">
        <f t="shared" si="55"/>
        <v>0</v>
      </c>
      <c r="AP28">
        <f t="shared" si="55"/>
        <v>0</v>
      </c>
      <c r="AQ28">
        <f t="shared" si="55"/>
        <v>0</v>
      </c>
      <c r="AR28">
        <f t="shared" si="55"/>
        <v>0</v>
      </c>
      <c r="AS28">
        <f t="shared" si="55"/>
        <v>0</v>
      </c>
      <c r="AT28">
        <f t="shared" si="55"/>
        <v>0</v>
      </c>
      <c r="AU28">
        <f t="shared" si="55"/>
        <v>0</v>
      </c>
      <c r="AV28">
        <f t="shared" si="55"/>
        <v>0</v>
      </c>
      <c r="AW28">
        <f t="shared" si="55"/>
        <v>0</v>
      </c>
      <c r="AX28">
        <f t="shared" si="56"/>
        <v>0</v>
      </c>
      <c r="AY28">
        <f t="shared" si="56"/>
        <v>0</v>
      </c>
      <c r="AZ28">
        <f t="shared" si="56"/>
        <v>0</v>
      </c>
      <c r="BA28">
        <f t="shared" si="56"/>
        <v>0</v>
      </c>
      <c r="BB28">
        <f t="shared" si="56"/>
        <v>0</v>
      </c>
      <c r="BC28">
        <f t="shared" si="56"/>
        <v>0</v>
      </c>
      <c r="BD28">
        <f t="shared" si="56"/>
        <v>0</v>
      </c>
      <c r="BE28">
        <f t="shared" si="56"/>
        <v>0</v>
      </c>
      <c r="BF28">
        <f t="shared" si="56"/>
        <v>0</v>
      </c>
      <c r="BG28">
        <f t="shared" si="56"/>
        <v>0</v>
      </c>
      <c r="BH28">
        <f t="shared" si="57"/>
        <v>0</v>
      </c>
      <c r="BI28">
        <f t="shared" si="57"/>
        <v>0</v>
      </c>
      <c r="BJ28">
        <f t="shared" si="57"/>
        <v>0</v>
      </c>
      <c r="BK28">
        <f t="shared" si="57"/>
        <v>0</v>
      </c>
      <c r="BL28">
        <f t="shared" si="57"/>
        <v>0</v>
      </c>
      <c r="BM28">
        <f t="shared" si="57"/>
        <v>0</v>
      </c>
      <c r="BN28">
        <f t="shared" si="57"/>
        <v>0</v>
      </c>
      <c r="BO28">
        <f t="shared" si="57"/>
        <v>0</v>
      </c>
      <c r="BP28">
        <f t="shared" si="57"/>
        <v>0</v>
      </c>
      <c r="BQ28">
        <f t="shared" si="57"/>
        <v>0</v>
      </c>
      <c r="BR28">
        <f t="shared" si="58"/>
        <v>0</v>
      </c>
      <c r="BS28">
        <f t="shared" si="58"/>
        <v>0</v>
      </c>
      <c r="BT28">
        <f t="shared" si="58"/>
        <v>0</v>
      </c>
      <c r="BU28">
        <f t="shared" si="58"/>
        <v>0</v>
      </c>
      <c r="BV28">
        <f t="shared" si="58"/>
        <v>0</v>
      </c>
      <c r="BW28">
        <f t="shared" si="58"/>
        <v>0</v>
      </c>
      <c r="BX28">
        <f t="shared" si="58"/>
        <v>0</v>
      </c>
      <c r="BY28">
        <f t="shared" si="58"/>
        <v>0</v>
      </c>
      <c r="BZ28">
        <f t="shared" si="58"/>
        <v>0</v>
      </c>
      <c r="CA28">
        <f t="shared" si="58"/>
        <v>0</v>
      </c>
      <c r="CB28">
        <f t="shared" si="59"/>
        <v>0</v>
      </c>
      <c r="CC28">
        <f t="shared" si="59"/>
        <v>0</v>
      </c>
      <c r="CD28">
        <f t="shared" si="59"/>
        <v>0</v>
      </c>
      <c r="CE28">
        <f t="shared" si="59"/>
        <v>0</v>
      </c>
      <c r="CF28">
        <f t="shared" si="59"/>
        <v>0</v>
      </c>
      <c r="CG28">
        <f t="shared" si="59"/>
        <v>0</v>
      </c>
      <c r="CH28">
        <f t="shared" si="59"/>
        <v>0</v>
      </c>
      <c r="CI28">
        <f t="shared" si="59"/>
        <v>0</v>
      </c>
      <c r="CJ28">
        <f t="shared" si="59"/>
        <v>0</v>
      </c>
      <c r="CK28">
        <f t="shared" si="59"/>
        <v>0</v>
      </c>
      <c r="CL28">
        <f t="shared" si="60"/>
        <v>0</v>
      </c>
      <c r="CM28">
        <f t="shared" si="60"/>
        <v>0</v>
      </c>
      <c r="CN28">
        <f t="shared" si="60"/>
        <v>0</v>
      </c>
      <c r="CO28">
        <f t="shared" si="60"/>
        <v>0</v>
      </c>
      <c r="CP28">
        <f t="shared" si="60"/>
        <v>0</v>
      </c>
      <c r="CQ28">
        <f t="shared" si="60"/>
        <v>0</v>
      </c>
      <c r="CR28">
        <f t="shared" si="60"/>
        <v>0</v>
      </c>
      <c r="CS28">
        <f t="shared" si="60"/>
        <v>0</v>
      </c>
      <c r="CT28">
        <f t="shared" si="60"/>
        <v>0</v>
      </c>
      <c r="CU28">
        <f t="shared" si="60"/>
        <v>0</v>
      </c>
      <c r="CV28">
        <f t="shared" si="61"/>
        <v>0</v>
      </c>
      <c r="CW28">
        <f t="shared" si="61"/>
        <v>0</v>
      </c>
      <c r="CX28">
        <f t="shared" si="61"/>
        <v>0</v>
      </c>
      <c r="CY28">
        <f t="shared" si="61"/>
        <v>0</v>
      </c>
      <c r="CZ28">
        <f t="shared" si="61"/>
        <v>0</v>
      </c>
      <c r="DA28">
        <f t="shared" si="61"/>
        <v>0</v>
      </c>
      <c r="DB28">
        <f t="shared" si="61"/>
        <v>0</v>
      </c>
      <c r="DC28">
        <f t="shared" si="61"/>
        <v>0</v>
      </c>
      <c r="DD28">
        <f t="shared" si="61"/>
        <v>0</v>
      </c>
    </row>
    <row r="29" spans="1:108" x14ac:dyDescent="0.25">
      <c r="A29" s="47">
        <v>196.85367626962758</v>
      </c>
      <c r="B29" s="6">
        <f>(A_kon_H2!C22/A_kon_H3!B25+SUM(I29:DD29))*($I$4/A29)^($B$1-1)</f>
        <v>38.436762117701775</v>
      </c>
      <c r="C29" s="6">
        <f>MIN(MAX(2/B29^0.25,'Ein-_Ausgabe'!$C$8),1)</f>
        <v>0.80323624400766858</v>
      </c>
      <c r="D29" s="1">
        <f>B29*$B$3*C29*(A29/$I$4)^$B$1</f>
        <v>365736.46092812269</v>
      </c>
      <c r="E29" s="1">
        <f t="shared" si="21"/>
        <v>1</v>
      </c>
      <c r="F29" s="10" t="str">
        <f>IF(AND(E28=1,E29=1)," ",A29)</f>
        <v xml:space="preserve"> </v>
      </c>
      <c r="G29" s="10"/>
      <c r="H29" s="104"/>
      <c r="I29">
        <f t="shared" si="20"/>
        <v>0</v>
      </c>
      <c r="J29">
        <f t="shared" si="52"/>
        <v>0</v>
      </c>
      <c r="K29">
        <f t="shared" si="52"/>
        <v>0</v>
      </c>
      <c r="L29">
        <f t="shared" si="52"/>
        <v>0.94337157259575177</v>
      </c>
      <c r="M29">
        <f t="shared" si="52"/>
        <v>7.9494153778148183E-2</v>
      </c>
      <c r="N29">
        <f t="shared" si="52"/>
        <v>0</v>
      </c>
      <c r="O29">
        <f t="shared" si="52"/>
        <v>0</v>
      </c>
      <c r="P29">
        <f t="shared" si="52"/>
        <v>0</v>
      </c>
      <c r="Q29">
        <f t="shared" si="52"/>
        <v>0</v>
      </c>
      <c r="R29">
        <f t="shared" si="52"/>
        <v>0</v>
      </c>
      <c r="S29">
        <f t="shared" si="52"/>
        <v>0</v>
      </c>
      <c r="T29">
        <f t="shared" si="53"/>
        <v>0</v>
      </c>
      <c r="U29">
        <f t="shared" si="53"/>
        <v>0</v>
      </c>
      <c r="V29">
        <f t="shared" si="53"/>
        <v>0</v>
      </c>
      <c r="W29">
        <f t="shared" si="53"/>
        <v>0</v>
      </c>
      <c r="X29">
        <f t="shared" si="53"/>
        <v>0</v>
      </c>
      <c r="Y29">
        <f t="shared" si="53"/>
        <v>0</v>
      </c>
      <c r="Z29">
        <f t="shared" si="53"/>
        <v>0</v>
      </c>
      <c r="AA29">
        <f t="shared" si="53"/>
        <v>0</v>
      </c>
      <c r="AB29">
        <f t="shared" si="53"/>
        <v>0</v>
      </c>
      <c r="AC29">
        <f t="shared" si="53"/>
        <v>0</v>
      </c>
      <c r="AD29">
        <f t="shared" si="54"/>
        <v>0</v>
      </c>
      <c r="AE29">
        <f t="shared" si="54"/>
        <v>0</v>
      </c>
      <c r="AF29">
        <f t="shared" si="54"/>
        <v>0</v>
      </c>
      <c r="AG29">
        <f t="shared" si="54"/>
        <v>0</v>
      </c>
      <c r="AH29">
        <f t="shared" si="54"/>
        <v>0</v>
      </c>
      <c r="AI29">
        <f t="shared" si="54"/>
        <v>0</v>
      </c>
      <c r="AJ29">
        <f t="shared" si="54"/>
        <v>0</v>
      </c>
      <c r="AK29">
        <f t="shared" si="54"/>
        <v>0</v>
      </c>
      <c r="AL29">
        <f t="shared" si="54"/>
        <v>0</v>
      </c>
      <c r="AM29">
        <f t="shared" si="54"/>
        <v>0</v>
      </c>
      <c r="AN29">
        <f t="shared" si="55"/>
        <v>0</v>
      </c>
      <c r="AO29">
        <f t="shared" si="55"/>
        <v>0</v>
      </c>
      <c r="AP29">
        <f t="shared" si="55"/>
        <v>0</v>
      </c>
      <c r="AQ29">
        <f t="shared" si="55"/>
        <v>0</v>
      </c>
      <c r="AR29">
        <f t="shared" si="55"/>
        <v>0</v>
      </c>
      <c r="AS29">
        <f t="shared" si="55"/>
        <v>0</v>
      </c>
      <c r="AT29">
        <f t="shared" si="55"/>
        <v>0</v>
      </c>
      <c r="AU29">
        <f t="shared" si="55"/>
        <v>0</v>
      </c>
      <c r="AV29">
        <f t="shared" si="55"/>
        <v>0</v>
      </c>
      <c r="AW29">
        <f t="shared" si="55"/>
        <v>0</v>
      </c>
      <c r="AX29">
        <f t="shared" si="56"/>
        <v>0</v>
      </c>
      <c r="AY29">
        <f t="shared" si="56"/>
        <v>0</v>
      </c>
      <c r="AZ29">
        <f t="shared" si="56"/>
        <v>0</v>
      </c>
      <c r="BA29">
        <f t="shared" si="56"/>
        <v>0</v>
      </c>
      <c r="BB29">
        <f t="shared" si="56"/>
        <v>0</v>
      </c>
      <c r="BC29">
        <f t="shared" si="56"/>
        <v>0</v>
      </c>
      <c r="BD29">
        <f t="shared" si="56"/>
        <v>0</v>
      </c>
      <c r="BE29">
        <f t="shared" si="56"/>
        <v>0</v>
      </c>
      <c r="BF29">
        <f t="shared" si="56"/>
        <v>0</v>
      </c>
      <c r="BG29">
        <f t="shared" si="56"/>
        <v>0</v>
      </c>
      <c r="BH29">
        <f t="shared" si="57"/>
        <v>0</v>
      </c>
      <c r="BI29">
        <f t="shared" si="57"/>
        <v>0</v>
      </c>
      <c r="BJ29">
        <f t="shared" si="57"/>
        <v>0</v>
      </c>
      <c r="BK29">
        <f t="shared" si="57"/>
        <v>0</v>
      </c>
      <c r="BL29">
        <f t="shared" si="57"/>
        <v>0</v>
      </c>
      <c r="BM29">
        <f t="shared" si="57"/>
        <v>0</v>
      </c>
      <c r="BN29">
        <f t="shared" si="57"/>
        <v>0</v>
      </c>
      <c r="BO29">
        <f t="shared" si="57"/>
        <v>0</v>
      </c>
      <c r="BP29">
        <f t="shared" si="57"/>
        <v>0</v>
      </c>
      <c r="BQ29">
        <f t="shared" si="57"/>
        <v>0</v>
      </c>
      <c r="BR29">
        <f t="shared" si="58"/>
        <v>0</v>
      </c>
      <c r="BS29">
        <f t="shared" si="58"/>
        <v>0</v>
      </c>
      <c r="BT29">
        <f t="shared" si="58"/>
        <v>0</v>
      </c>
      <c r="BU29">
        <f t="shared" si="58"/>
        <v>0</v>
      </c>
      <c r="BV29">
        <f t="shared" si="58"/>
        <v>0</v>
      </c>
      <c r="BW29">
        <f t="shared" si="58"/>
        <v>0</v>
      </c>
      <c r="BX29">
        <f t="shared" si="58"/>
        <v>0</v>
      </c>
      <c r="BY29">
        <f t="shared" si="58"/>
        <v>0</v>
      </c>
      <c r="BZ29">
        <f t="shared" si="58"/>
        <v>0</v>
      </c>
      <c r="CA29">
        <f t="shared" si="58"/>
        <v>0</v>
      </c>
      <c r="CB29">
        <f t="shared" si="59"/>
        <v>0</v>
      </c>
      <c r="CC29">
        <f t="shared" si="59"/>
        <v>0</v>
      </c>
      <c r="CD29">
        <f t="shared" si="59"/>
        <v>0</v>
      </c>
      <c r="CE29">
        <f t="shared" si="59"/>
        <v>0</v>
      </c>
      <c r="CF29">
        <f t="shared" si="59"/>
        <v>0</v>
      </c>
      <c r="CG29">
        <f t="shared" si="59"/>
        <v>0</v>
      </c>
      <c r="CH29">
        <f t="shared" si="59"/>
        <v>0</v>
      </c>
      <c r="CI29">
        <f t="shared" si="59"/>
        <v>0</v>
      </c>
      <c r="CJ29">
        <f t="shared" si="59"/>
        <v>0</v>
      </c>
      <c r="CK29">
        <f t="shared" si="59"/>
        <v>0</v>
      </c>
      <c r="CL29">
        <f t="shared" si="60"/>
        <v>0</v>
      </c>
      <c r="CM29">
        <f t="shared" si="60"/>
        <v>0</v>
      </c>
      <c r="CN29">
        <f t="shared" si="60"/>
        <v>0</v>
      </c>
      <c r="CO29">
        <f t="shared" si="60"/>
        <v>0</v>
      </c>
      <c r="CP29">
        <f t="shared" si="60"/>
        <v>0</v>
      </c>
      <c r="CQ29">
        <f t="shared" si="60"/>
        <v>0</v>
      </c>
      <c r="CR29">
        <f t="shared" si="60"/>
        <v>0</v>
      </c>
      <c r="CS29">
        <f t="shared" si="60"/>
        <v>0</v>
      </c>
      <c r="CT29">
        <f t="shared" si="60"/>
        <v>0</v>
      </c>
      <c r="CU29">
        <f t="shared" si="60"/>
        <v>0</v>
      </c>
      <c r="CV29">
        <f t="shared" si="61"/>
        <v>0</v>
      </c>
      <c r="CW29">
        <f t="shared" si="61"/>
        <v>0</v>
      </c>
      <c r="CX29">
        <f t="shared" si="61"/>
        <v>0</v>
      </c>
      <c r="CY29">
        <f t="shared" si="61"/>
        <v>0</v>
      </c>
      <c r="CZ29">
        <f t="shared" si="61"/>
        <v>0</v>
      </c>
      <c r="DA29">
        <f t="shared" si="61"/>
        <v>0</v>
      </c>
      <c r="DB29">
        <f t="shared" si="61"/>
        <v>0</v>
      </c>
      <c r="DC29">
        <f t="shared" si="61"/>
        <v>0</v>
      </c>
      <c r="DD29">
        <f t="shared" si="61"/>
        <v>0</v>
      </c>
    </row>
    <row r="30" spans="1:108" x14ac:dyDescent="0.25">
      <c r="A30" s="47" t="str">
        <v xml:space="preserve"> </v>
      </c>
      <c r="B30" s="6"/>
      <c r="C30" s="6"/>
      <c r="D30" s="1"/>
      <c r="E30" s="1"/>
      <c r="F30" s="10"/>
      <c r="G30" s="10"/>
      <c r="H30" s="104"/>
      <c r="I30"/>
    </row>
    <row r="31" spans="1:108" x14ac:dyDescent="0.25">
      <c r="A31" s="47">
        <v>214.67045617561223</v>
      </c>
      <c r="B31" s="6">
        <f>(A_kon_H2!C24/A_kon_H3!B27+SUM(I31:DD31))*($I$4/A31)^($B$1-1)</f>
        <v>39.865905683312498</v>
      </c>
      <c r="C31" s="6">
        <f>MIN(MAX(2/B31^0.25,'Ein-_Ausgabe'!$C$8),1)</f>
        <v>0.7959386368021697</v>
      </c>
      <c r="D31" s="1">
        <f>B31*$B$3*C31*(A31/$I$4)^$B$1</f>
        <v>579699.77881112869</v>
      </c>
      <c r="E31" s="1">
        <f t="shared" si="21"/>
        <v>0</v>
      </c>
      <c r="F31" s="10">
        <f>IF(AND(E31=0,E32=1),A31," ")</f>
        <v>214.67045617561223</v>
      </c>
      <c r="G31" s="10"/>
      <c r="H31" s="104"/>
      <c r="I31">
        <f t="shared" si="20"/>
        <v>0</v>
      </c>
      <c r="J31">
        <f t="shared" ref="J31:S33" si="62">IF($A31&gt;J$4,J$9,0)</f>
        <v>0</v>
      </c>
      <c r="K31">
        <f t="shared" si="62"/>
        <v>0</v>
      </c>
      <c r="L31">
        <f t="shared" si="62"/>
        <v>0.94337157259575177</v>
      </c>
      <c r="M31">
        <f t="shared" si="62"/>
        <v>7.9494153778148183E-2</v>
      </c>
      <c r="N31">
        <f t="shared" si="62"/>
        <v>0</v>
      </c>
      <c r="O31">
        <f t="shared" si="62"/>
        <v>0</v>
      </c>
      <c r="P31">
        <f t="shared" si="62"/>
        <v>0</v>
      </c>
      <c r="Q31">
        <f t="shared" si="62"/>
        <v>0</v>
      </c>
      <c r="R31">
        <f t="shared" si="62"/>
        <v>0</v>
      </c>
      <c r="S31">
        <f t="shared" si="62"/>
        <v>0</v>
      </c>
      <c r="T31">
        <f t="shared" ref="T31:AC33" si="63">IF($A31&gt;T$4,T$9,0)</f>
        <v>0</v>
      </c>
      <c r="U31">
        <f t="shared" si="63"/>
        <v>0</v>
      </c>
      <c r="V31">
        <f t="shared" si="63"/>
        <v>0</v>
      </c>
      <c r="W31">
        <f t="shared" si="63"/>
        <v>0</v>
      </c>
      <c r="X31">
        <f t="shared" si="63"/>
        <v>0</v>
      </c>
      <c r="Y31">
        <f t="shared" si="63"/>
        <v>0</v>
      </c>
      <c r="Z31">
        <f t="shared" si="63"/>
        <v>0</v>
      </c>
      <c r="AA31">
        <f t="shared" si="63"/>
        <v>0</v>
      </c>
      <c r="AB31">
        <f t="shared" si="63"/>
        <v>0</v>
      </c>
      <c r="AC31">
        <f t="shared" si="63"/>
        <v>0</v>
      </c>
      <c r="AD31">
        <f t="shared" ref="AD31:AM33" si="64">IF($A31&gt;AD$4,AD$9,0)</f>
        <v>0</v>
      </c>
      <c r="AE31">
        <f t="shared" si="64"/>
        <v>0</v>
      </c>
      <c r="AF31">
        <f t="shared" si="64"/>
        <v>0</v>
      </c>
      <c r="AG31">
        <f t="shared" si="64"/>
        <v>0</v>
      </c>
      <c r="AH31">
        <f t="shared" si="64"/>
        <v>0</v>
      </c>
      <c r="AI31">
        <f t="shared" si="64"/>
        <v>0</v>
      </c>
      <c r="AJ31">
        <f t="shared" si="64"/>
        <v>0</v>
      </c>
      <c r="AK31">
        <f t="shared" si="64"/>
        <v>0</v>
      </c>
      <c r="AL31">
        <f t="shared" si="64"/>
        <v>0</v>
      </c>
      <c r="AM31">
        <f t="shared" si="64"/>
        <v>0</v>
      </c>
      <c r="AN31">
        <f t="shared" ref="AN31:AW33" si="65">IF($A31&gt;AN$4,AN$9,0)</f>
        <v>0</v>
      </c>
      <c r="AO31">
        <f t="shared" si="65"/>
        <v>0</v>
      </c>
      <c r="AP31">
        <f t="shared" si="65"/>
        <v>0</v>
      </c>
      <c r="AQ31">
        <f t="shared" si="65"/>
        <v>0</v>
      </c>
      <c r="AR31">
        <f t="shared" si="65"/>
        <v>0</v>
      </c>
      <c r="AS31">
        <f t="shared" si="65"/>
        <v>0</v>
      </c>
      <c r="AT31">
        <f t="shared" si="65"/>
        <v>0</v>
      </c>
      <c r="AU31">
        <f t="shared" si="65"/>
        <v>0</v>
      </c>
      <c r="AV31">
        <f t="shared" si="65"/>
        <v>0</v>
      </c>
      <c r="AW31">
        <f t="shared" si="65"/>
        <v>0</v>
      </c>
      <c r="AX31">
        <f t="shared" ref="AX31:BG33" si="66">IF($A31&gt;AX$4,AX$9,0)</f>
        <v>0</v>
      </c>
      <c r="AY31">
        <f t="shared" si="66"/>
        <v>0</v>
      </c>
      <c r="AZ31">
        <f t="shared" si="66"/>
        <v>0</v>
      </c>
      <c r="BA31">
        <f t="shared" si="66"/>
        <v>0</v>
      </c>
      <c r="BB31">
        <f t="shared" si="66"/>
        <v>0</v>
      </c>
      <c r="BC31">
        <f t="shared" si="66"/>
        <v>0</v>
      </c>
      <c r="BD31">
        <f t="shared" si="66"/>
        <v>0</v>
      </c>
      <c r="BE31">
        <f t="shared" si="66"/>
        <v>0</v>
      </c>
      <c r="BF31">
        <f t="shared" si="66"/>
        <v>0</v>
      </c>
      <c r="BG31">
        <f t="shared" si="66"/>
        <v>0</v>
      </c>
      <c r="BH31">
        <f t="shared" ref="BH31:BQ33" si="67">IF($A31&gt;BH$4,BH$9,0)</f>
        <v>0</v>
      </c>
      <c r="BI31">
        <f t="shared" si="67"/>
        <v>0</v>
      </c>
      <c r="BJ31">
        <f t="shared" si="67"/>
        <v>0</v>
      </c>
      <c r="BK31">
        <f t="shared" si="67"/>
        <v>0</v>
      </c>
      <c r="BL31">
        <f t="shared" si="67"/>
        <v>0</v>
      </c>
      <c r="BM31">
        <f t="shared" si="67"/>
        <v>0</v>
      </c>
      <c r="BN31">
        <f t="shared" si="67"/>
        <v>0</v>
      </c>
      <c r="BO31">
        <f t="shared" si="67"/>
        <v>0</v>
      </c>
      <c r="BP31">
        <f t="shared" si="67"/>
        <v>0</v>
      </c>
      <c r="BQ31">
        <f t="shared" si="67"/>
        <v>0</v>
      </c>
      <c r="BR31">
        <f t="shared" ref="BR31:CA33" si="68">IF($A31&gt;BR$4,BR$9,0)</f>
        <v>0</v>
      </c>
      <c r="BS31">
        <f t="shared" si="68"/>
        <v>0</v>
      </c>
      <c r="BT31">
        <f t="shared" si="68"/>
        <v>0</v>
      </c>
      <c r="BU31">
        <f t="shared" si="68"/>
        <v>0</v>
      </c>
      <c r="BV31">
        <f t="shared" si="68"/>
        <v>0</v>
      </c>
      <c r="BW31">
        <f t="shared" si="68"/>
        <v>0</v>
      </c>
      <c r="BX31">
        <f t="shared" si="68"/>
        <v>0</v>
      </c>
      <c r="BY31">
        <f t="shared" si="68"/>
        <v>0</v>
      </c>
      <c r="BZ31">
        <f t="shared" si="68"/>
        <v>0</v>
      </c>
      <c r="CA31">
        <f t="shared" si="68"/>
        <v>0</v>
      </c>
      <c r="CB31">
        <f t="shared" ref="CB31:CK33" si="69">IF($A31&gt;CB$4,CB$9,0)</f>
        <v>0</v>
      </c>
      <c r="CC31">
        <f t="shared" si="69"/>
        <v>0</v>
      </c>
      <c r="CD31">
        <f t="shared" si="69"/>
        <v>0</v>
      </c>
      <c r="CE31">
        <f t="shared" si="69"/>
        <v>0</v>
      </c>
      <c r="CF31">
        <f t="shared" si="69"/>
        <v>0</v>
      </c>
      <c r="CG31">
        <f t="shared" si="69"/>
        <v>0</v>
      </c>
      <c r="CH31">
        <f t="shared" si="69"/>
        <v>0</v>
      </c>
      <c r="CI31">
        <f t="shared" si="69"/>
        <v>0</v>
      </c>
      <c r="CJ31">
        <f t="shared" si="69"/>
        <v>0</v>
      </c>
      <c r="CK31">
        <f t="shared" si="69"/>
        <v>0</v>
      </c>
      <c r="CL31">
        <f t="shared" ref="CL31:CU33" si="70">IF($A31&gt;CL$4,CL$9,0)</f>
        <v>0</v>
      </c>
      <c r="CM31">
        <f t="shared" si="70"/>
        <v>0</v>
      </c>
      <c r="CN31">
        <f t="shared" si="70"/>
        <v>0</v>
      </c>
      <c r="CO31">
        <f t="shared" si="70"/>
        <v>0</v>
      </c>
      <c r="CP31">
        <f t="shared" si="70"/>
        <v>0</v>
      </c>
      <c r="CQ31">
        <f t="shared" si="70"/>
        <v>0</v>
      </c>
      <c r="CR31">
        <f t="shared" si="70"/>
        <v>0</v>
      </c>
      <c r="CS31">
        <f t="shared" si="70"/>
        <v>0</v>
      </c>
      <c r="CT31">
        <f t="shared" si="70"/>
        <v>0</v>
      </c>
      <c r="CU31">
        <f t="shared" si="70"/>
        <v>0</v>
      </c>
      <c r="CV31">
        <f t="shared" ref="CV31:DD33" si="71">IF($A31&gt;CV$4,CV$9,0)</f>
        <v>0</v>
      </c>
      <c r="CW31">
        <f t="shared" si="71"/>
        <v>0</v>
      </c>
      <c r="CX31">
        <f t="shared" si="71"/>
        <v>0</v>
      </c>
      <c r="CY31">
        <f t="shared" si="71"/>
        <v>0</v>
      </c>
      <c r="CZ31">
        <f t="shared" si="71"/>
        <v>0</v>
      </c>
      <c r="DA31">
        <f t="shared" si="71"/>
        <v>0</v>
      </c>
      <c r="DB31">
        <f t="shared" si="71"/>
        <v>0</v>
      </c>
      <c r="DC31">
        <f t="shared" si="71"/>
        <v>0</v>
      </c>
      <c r="DD31">
        <f t="shared" si="71"/>
        <v>0</v>
      </c>
    </row>
    <row r="32" spans="1:108" x14ac:dyDescent="0.25">
      <c r="A32" s="47">
        <v>210.07051096907614</v>
      </c>
      <c r="B32" s="6">
        <f>(A_kon_H2!C25/A_kon_H3!B28+SUM(I32:DD32))*($I$4/A32)^($B$1-1)</f>
        <v>39.553630674653917</v>
      </c>
      <c r="C32" s="6">
        <f>MIN(MAX(2/B32^0.25,'Ein-_Ausgabe'!$C$8),1)</f>
        <v>0.79750498636839084</v>
      </c>
      <c r="D32" s="1">
        <f>B32*$B$3*C32*(A32/$I$4)^$B$1</f>
        <v>517137.14943198516</v>
      </c>
      <c r="E32" s="1">
        <f t="shared" si="21"/>
        <v>1</v>
      </c>
      <c r="F32" s="10">
        <f>A32</f>
        <v>210.07051096907614</v>
      </c>
      <c r="G32" s="10"/>
      <c r="H32" s="104"/>
      <c r="I32">
        <f t="shared" si="20"/>
        <v>0</v>
      </c>
      <c r="J32">
        <f t="shared" si="62"/>
        <v>0</v>
      </c>
      <c r="K32">
        <f t="shared" si="62"/>
        <v>0</v>
      </c>
      <c r="L32">
        <f t="shared" si="62"/>
        <v>0.94337157259575177</v>
      </c>
      <c r="M32">
        <f t="shared" si="62"/>
        <v>7.9494153778148183E-2</v>
      </c>
      <c r="N32">
        <f t="shared" si="62"/>
        <v>0</v>
      </c>
      <c r="O32">
        <f t="shared" si="62"/>
        <v>0</v>
      </c>
      <c r="P32">
        <f t="shared" si="62"/>
        <v>0</v>
      </c>
      <c r="Q32">
        <f t="shared" si="62"/>
        <v>0</v>
      </c>
      <c r="R32">
        <f t="shared" si="62"/>
        <v>0</v>
      </c>
      <c r="S32">
        <f t="shared" si="62"/>
        <v>0</v>
      </c>
      <c r="T32">
        <f t="shared" si="63"/>
        <v>0</v>
      </c>
      <c r="U32">
        <f t="shared" si="63"/>
        <v>0</v>
      </c>
      <c r="V32">
        <f t="shared" si="63"/>
        <v>0</v>
      </c>
      <c r="W32">
        <f t="shared" si="63"/>
        <v>0</v>
      </c>
      <c r="X32">
        <f t="shared" si="63"/>
        <v>0</v>
      </c>
      <c r="Y32">
        <f t="shared" si="63"/>
        <v>0</v>
      </c>
      <c r="Z32">
        <f t="shared" si="63"/>
        <v>0</v>
      </c>
      <c r="AA32">
        <f t="shared" si="63"/>
        <v>0</v>
      </c>
      <c r="AB32">
        <f t="shared" si="63"/>
        <v>0</v>
      </c>
      <c r="AC32">
        <f t="shared" si="63"/>
        <v>0</v>
      </c>
      <c r="AD32">
        <f t="shared" si="64"/>
        <v>0</v>
      </c>
      <c r="AE32">
        <f t="shared" si="64"/>
        <v>0</v>
      </c>
      <c r="AF32">
        <f t="shared" si="64"/>
        <v>0</v>
      </c>
      <c r="AG32">
        <f t="shared" si="64"/>
        <v>0</v>
      </c>
      <c r="AH32">
        <f t="shared" si="64"/>
        <v>0</v>
      </c>
      <c r="AI32">
        <f t="shared" si="64"/>
        <v>0</v>
      </c>
      <c r="AJ32">
        <f t="shared" si="64"/>
        <v>0</v>
      </c>
      <c r="AK32">
        <f t="shared" si="64"/>
        <v>0</v>
      </c>
      <c r="AL32">
        <f t="shared" si="64"/>
        <v>0</v>
      </c>
      <c r="AM32">
        <f t="shared" si="64"/>
        <v>0</v>
      </c>
      <c r="AN32">
        <f t="shared" si="65"/>
        <v>0</v>
      </c>
      <c r="AO32">
        <f t="shared" si="65"/>
        <v>0</v>
      </c>
      <c r="AP32">
        <f t="shared" si="65"/>
        <v>0</v>
      </c>
      <c r="AQ32">
        <f t="shared" si="65"/>
        <v>0</v>
      </c>
      <c r="AR32">
        <f t="shared" si="65"/>
        <v>0</v>
      </c>
      <c r="AS32">
        <f t="shared" si="65"/>
        <v>0</v>
      </c>
      <c r="AT32">
        <f t="shared" si="65"/>
        <v>0</v>
      </c>
      <c r="AU32">
        <f t="shared" si="65"/>
        <v>0</v>
      </c>
      <c r="AV32">
        <f t="shared" si="65"/>
        <v>0</v>
      </c>
      <c r="AW32">
        <f t="shared" si="65"/>
        <v>0</v>
      </c>
      <c r="AX32">
        <f t="shared" si="66"/>
        <v>0</v>
      </c>
      <c r="AY32">
        <f t="shared" si="66"/>
        <v>0</v>
      </c>
      <c r="AZ32">
        <f t="shared" si="66"/>
        <v>0</v>
      </c>
      <c r="BA32">
        <f t="shared" si="66"/>
        <v>0</v>
      </c>
      <c r="BB32">
        <f t="shared" si="66"/>
        <v>0</v>
      </c>
      <c r="BC32">
        <f t="shared" si="66"/>
        <v>0</v>
      </c>
      <c r="BD32">
        <f t="shared" si="66"/>
        <v>0</v>
      </c>
      <c r="BE32">
        <f t="shared" si="66"/>
        <v>0</v>
      </c>
      <c r="BF32">
        <f t="shared" si="66"/>
        <v>0</v>
      </c>
      <c r="BG32">
        <f t="shared" si="66"/>
        <v>0</v>
      </c>
      <c r="BH32">
        <f t="shared" si="67"/>
        <v>0</v>
      </c>
      <c r="BI32">
        <f t="shared" si="67"/>
        <v>0</v>
      </c>
      <c r="BJ32">
        <f t="shared" si="67"/>
        <v>0</v>
      </c>
      <c r="BK32">
        <f t="shared" si="67"/>
        <v>0</v>
      </c>
      <c r="BL32">
        <f t="shared" si="67"/>
        <v>0</v>
      </c>
      <c r="BM32">
        <f t="shared" si="67"/>
        <v>0</v>
      </c>
      <c r="BN32">
        <f t="shared" si="67"/>
        <v>0</v>
      </c>
      <c r="BO32">
        <f t="shared" si="67"/>
        <v>0</v>
      </c>
      <c r="BP32">
        <f t="shared" si="67"/>
        <v>0</v>
      </c>
      <c r="BQ32">
        <f t="shared" si="67"/>
        <v>0</v>
      </c>
      <c r="BR32">
        <f t="shared" si="68"/>
        <v>0</v>
      </c>
      <c r="BS32">
        <f t="shared" si="68"/>
        <v>0</v>
      </c>
      <c r="BT32">
        <f t="shared" si="68"/>
        <v>0</v>
      </c>
      <c r="BU32">
        <f t="shared" si="68"/>
        <v>0</v>
      </c>
      <c r="BV32">
        <f t="shared" si="68"/>
        <v>0</v>
      </c>
      <c r="BW32">
        <f t="shared" si="68"/>
        <v>0</v>
      </c>
      <c r="BX32">
        <f t="shared" si="68"/>
        <v>0</v>
      </c>
      <c r="BY32">
        <f t="shared" si="68"/>
        <v>0</v>
      </c>
      <c r="BZ32">
        <f t="shared" si="68"/>
        <v>0</v>
      </c>
      <c r="CA32">
        <f t="shared" si="68"/>
        <v>0</v>
      </c>
      <c r="CB32">
        <f t="shared" si="69"/>
        <v>0</v>
      </c>
      <c r="CC32">
        <f t="shared" si="69"/>
        <v>0</v>
      </c>
      <c r="CD32">
        <f t="shared" si="69"/>
        <v>0</v>
      </c>
      <c r="CE32">
        <f t="shared" si="69"/>
        <v>0</v>
      </c>
      <c r="CF32">
        <f t="shared" si="69"/>
        <v>0</v>
      </c>
      <c r="CG32">
        <f t="shared" si="69"/>
        <v>0</v>
      </c>
      <c r="CH32">
        <f t="shared" si="69"/>
        <v>0</v>
      </c>
      <c r="CI32">
        <f t="shared" si="69"/>
        <v>0</v>
      </c>
      <c r="CJ32">
        <f t="shared" si="69"/>
        <v>0</v>
      </c>
      <c r="CK32">
        <f t="shared" si="69"/>
        <v>0</v>
      </c>
      <c r="CL32">
        <f t="shared" si="70"/>
        <v>0</v>
      </c>
      <c r="CM32">
        <f t="shared" si="70"/>
        <v>0</v>
      </c>
      <c r="CN32">
        <f t="shared" si="70"/>
        <v>0</v>
      </c>
      <c r="CO32">
        <f t="shared" si="70"/>
        <v>0</v>
      </c>
      <c r="CP32">
        <f t="shared" si="70"/>
        <v>0</v>
      </c>
      <c r="CQ32">
        <f t="shared" si="70"/>
        <v>0</v>
      </c>
      <c r="CR32">
        <f t="shared" si="70"/>
        <v>0</v>
      </c>
      <c r="CS32">
        <f t="shared" si="70"/>
        <v>0</v>
      </c>
      <c r="CT32">
        <f t="shared" si="70"/>
        <v>0</v>
      </c>
      <c r="CU32">
        <f t="shared" si="70"/>
        <v>0</v>
      </c>
      <c r="CV32">
        <f t="shared" si="71"/>
        <v>0</v>
      </c>
      <c r="CW32">
        <f t="shared" si="71"/>
        <v>0</v>
      </c>
      <c r="CX32">
        <f t="shared" si="71"/>
        <v>0</v>
      </c>
      <c r="CY32">
        <f t="shared" si="71"/>
        <v>0</v>
      </c>
      <c r="CZ32">
        <f t="shared" si="71"/>
        <v>0</v>
      </c>
      <c r="DA32">
        <f t="shared" si="71"/>
        <v>0</v>
      </c>
      <c r="DB32">
        <f t="shared" si="71"/>
        <v>0</v>
      </c>
      <c r="DC32">
        <f t="shared" si="71"/>
        <v>0</v>
      </c>
      <c r="DD32">
        <f t="shared" si="71"/>
        <v>0</v>
      </c>
    </row>
    <row r="33" spans="1:108" x14ac:dyDescent="0.25">
      <c r="A33" s="47">
        <v>205.56913310282567</v>
      </c>
      <c r="B33" s="6">
        <f>(A_kon_H2!C26/A_kon_H3!B29+SUM(I33:DD33))*($I$4/A33)^($B$1-1)</f>
        <v>39.213092362993599</v>
      </c>
      <c r="C33" s="6">
        <f>MIN(MAX(2/B33^0.25,'Ein-_Ausgabe'!$C$8),1)</f>
        <v>0.79923081953334663</v>
      </c>
      <c r="D33" s="1">
        <f>B33*$B$3*C33*(A33/$I$4)^$B$1</f>
        <v>461055.65594323626</v>
      </c>
      <c r="E33" s="1">
        <f t="shared" si="21"/>
        <v>1</v>
      </c>
      <c r="F33" s="10" t="str">
        <f>IF(AND(E32=1,E33=1)," ",A33)</f>
        <v xml:space="preserve"> </v>
      </c>
      <c r="G33" s="10"/>
      <c r="H33" s="104"/>
      <c r="I33">
        <f t="shared" si="20"/>
        <v>0</v>
      </c>
      <c r="J33">
        <f t="shared" si="62"/>
        <v>0</v>
      </c>
      <c r="K33">
        <f t="shared" si="62"/>
        <v>0</v>
      </c>
      <c r="L33">
        <f t="shared" si="62"/>
        <v>0.94337157259575177</v>
      </c>
      <c r="M33">
        <f t="shared" si="62"/>
        <v>7.9494153778148183E-2</v>
      </c>
      <c r="N33">
        <f t="shared" si="62"/>
        <v>0</v>
      </c>
      <c r="O33">
        <f t="shared" si="62"/>
        <v>0</v>
      </c>
      <c r="P33">
        <f t="shared" si="62"/>
        <v>0</v>
      </c>
      <c r="Q33">
        <f t="shared" si="62"/>
        <v>0</v>
      </c>
      <c r="R33">
        <f t="shared" si="62"/>
        <v>0</v>
      </c>
      <c r="S33">
        <f t="shared" si="62"/>
        <v>0</v>
      </c>
      <c r="T33">
        <f t="shared" si="63"/>
        <v>0</v>
      </c>
      <c r="U33">
        <f t="shared" si="63"/>
        <v>0</v>
      </c>
      <c r="V33">
        <f t="shared" si="63"/>
        <v>0</v>
      </c>
      <c r="W33">
        <f t="shared" si="63"/>
        <v>0</v>
      </c>
      <c r="X33">
        <f t="shared" si="63"/>
        <v>0</v>
      </c>
      <c r="Y33">
        <f t="shared" si="63"/>
        <v>0</v>
      </c>
      <c r="Z33">
        <f t="shared" si="63"/>
        <v>0</v>
      </c>
      <c r="AA33">
        <f t="shared" si="63"/>
        <v>0</v>
      </c>
      <c r="AB33">
        <f t="shared" si="63"/>
        <v>0</v>
      </c>
      <c r="AC33">
        <f t="shared" si="63"/>
        <v>0</v>
      </c>
      <c r="AD33">
        <f t="shared" si="64"/>
        <v>0</v>
      </c>
      <c r="AE33">
        <f t="shared" si="64"/>
        <v>0</v>
      </c>
      <c r="AF33">
        <f t="shared" si="64"/>
        <v>0</v>
      </c>
      <c r="AG33">
        <f t="shared" si="64"/>
        <v>0</v>
      </c>
      <c r="AH33">
        <f t="shared" si="64"/>
        <v>0</v>
      </c>
      <c r="AI33">
        <f t="shared" si="64"/>
        <v>0</v>
      </c>
      <c r="AJ33">
        <f t="shared" si="64"/>
        <v>0</v>
      </c>
      <c r="AK33">
        <f t="shared" si="64"/>
        <v>0</v>
      </c>
      <c r="AL33">
        <f t="shared" si="64"/>
        <v>0</v>
      </c>
      <c r="AM33">
        <f t="shared" si="64"/>
        <v>0</v>
      </c>
      <c r="AN33">
        <f t="shared" si="65"/>
        <v>0</v>
      </c>
      <c r="AO33">
        <f t="shared" si="65"/>
        <v>0</v>
      </c>
      <c r="AP33">
        <f t="shared" si="65"/>
        <v>0</v>
      </c>
      <c r="AQ33">
        <f t="shared" si="65"/>
        <v>0</v>
      </c>
      <c r="AR33">
        <f t="shared" si="65"/>
        <v>0</v>
      </c>
      <c r="AS33">
        <f t="shared" si="65"/>
        <v>0</v>
      </c>
      <c r="AT33">
        <f t="shared" si="65"/>
        <v>0</v>
      </c>
      <c r="AU33">
        <f t="shared" si="65"/>
        <v>0</v>
      </c>
      <c r="AV33">
        <f t="shared" si="65"/>
        <v>0</v>
      </c>
      <c r="AW33">
        <f t="shared" si="65"/>
        <v>0</v>
      </c>
      <c r="AX33">
        <f t="shared" si="66"/>
        <v>0</v>
      </c>
      <c r="AY33">
        <f t="shared" si="66"/>
        <v>0</v>
      </c>
      <c r="AZ33">
        <f t="shared" si="66"/>
        <v>0</v>
      </c>
      <c r="BA33">
        <f t="shared" si="66"/>
        <v>0</v>
      </c>
      <c r="BB33">
        <f t="shared" si="66"/>
        <v>0</v>
      </c>
      <c r="BC33">
        <f t="shared" si="66"/>
        <v>0</v>
      </c>
      <c r="BD33">
        <f t="shared" si="66"/>
        <v>0</v>
      </c>
      <c r="BE33">
        <f t="shared" si="66"/>
        <v>0</v>
      </c>
      <c r="BF33">
        <f t="shared" si="66"/>
        <v>0</v>
      </c>
      <c r="BG33">
        <f t="shared" si="66"/>
        <v>0</v>
      </c>
      <c r="BH33">
        <f t="shared" si="67"/>
        <v>0</v>
      </c>
      <c r="BI33">
        <f t="shared" si="67"/>
        <v>0</v>
      </c>
      <c r="BJ33">
        <f t="shared" si="67"/>
        <v>0</v>
      </c>
      <c r="BK33">
        <f t="shared" si="67"/>
        <v>0</v>
      </c>
      <c r="BL33">
        <f t="shared" si="67"/>
        <v>0</v>
      </c>
      <c r="BM33">
        <f t="shared" si="67"/>
        <v>0</v>
      </c>
      <c r="BN33">
        <f t="shared" si="67"/>
        <v>0</v>
      </c>
      <c r="BO33">
        <f t="shared" si="67"/>
        <v>0</v>
      </c>
      <c r="BP33">
        <f t="shared" si="67"/>
        <v>0</v>
      </c>
      <c r="BQ33">
        <f t="shared" si="67"/>
        <v>0</v>
      </c>
      <c r="BR33">
        <f t="shared" si="68"/>
        <v>0</v>
      </c>
      <c r="BS33">
        <f t="shared" si="68"/>
        <v>0</v>
      </c>
      <c r="BT33">
        <f t="shared" si="68"/>
        <v>0</v>
      </c>
      <c r="BU33">
        <f t="shared" si="68"/>
        <v>0</v>
      </c>
      <c r="BV33">
        <f t="shared" si="68"/>
        <v>0</v>
      </c>
      <c r="BW33">
        <f t="shared" si="68"/>
        <v>0</v>
      </c>
      <c r="BX33">
        <f t="shared" si="68"/>
        <v>0</v>
      </c>
      <c r="BY33">
        <f t="shared" si="68"/>
        <v>0</v>
      </c>
      <c r="BZ33">
        <f t="shared" si="68"/>
        <v>0</v>
      </c>
      <c r="CA33">
        <f t="shared" si="68"/>
        <v>0</v>
      </c>
      <c r="CB33">
        <f t="shared" si="69"/>
        <v>0</v>
      </c>
      <c r="CC33">
        <f t="shared" si="69"/>
        <v>0</v>
      </c>
      <c r="CD33">
        <f t="shared" si="69"/>
        <v>0</v>
      </c>
      <c r="CE33">
        <f t="shared" si="69"/>
        <v>0</v>
      </c>
      <c r="CF33">
        <f t="shared" si="69"/>
        <v>0</v>
      </c>
      <c r="CG33">
        <f t="shared" si="69"/>
        <v>0</v>
      </c>
      <c r="CH33">
        <f t="shared" si="69"/>
        <v>0</v>
      </c>
      <c r="CI33">
        <f t="shared" si="69"/>
        <v>0</v>
      </c>
      <c r="CJ33">
        <f t="shared" si="69"/>
        <v>0</v>
      </c>
      <c r="CK33">
        <f t="shared" si="69"/>
        <v>0</v>
      </c>
      <c r="CL33">
        <f t="shared" si="70"/>
        <v>0</v>
      </c>
      <c r="CM33">
        <f t="shared" si="70"/>
        <v>0</v>
      </c>
      <c r="CN33">
        <f t="shared" si="70"/>
        <v>0</v>
      </c>
      <c r="CO33">
        <f t="shared" si="70"/>
        <v>0</v>
      </c>
      <c r="CP33">
        <f t="shared" si="70"/>
        <v>0</v>
      </c>
      <c r="CQ33">
        <f t="shared" si="70"/>
        <v>0</v>
      </c>
      <c r="CR33">
        <f t="shared" si="70"/>
        <v>0</v>
      </c>
      <c r="CS33">
        <f t="shared" si="70"/>
        <v>0</v>
      </c>
      <c r="CT33">
        <f t="shared" si="70"/>
        <v>0</v>
      </c>
      <c r="CU33">
        <f t="shared" si="70"/>
        <v>0</v>
      </c>
      <c r="CV33">
        <f t="shared" si="71"/>
        <v>0</v>
      </c>
      <c r="CW33">
        <f t="shared" si="71"/>
        <v>0</v>
      </c>
      <c r="CX33">
        <f t="shared" si="71"/>
        <v>0</v>
      </c>
      <c r="CY33">
        <f t="shared" si="71"/>
        <v>0</v>
      </c>
      <c r="CZ33">
        <f t="shared" si="71"/>
        <v>0</v>
      </c>
      <c r="DA33">
        <f t="shared" si="71"/>
        <v>0</v>
      </c>
      <c r="DB33">
        <f t="shared" si="71"/>
        <v>0</v>
      </c>
      <c r="DC33">
        <f t="shared" si="71"/>
        <v>0</v>
      </c>
      <c r="DD33">
        <f t="shared" si="71"/>
        <v>0</v>
      </c>
    </row>
    <row r="34" spans="1:108" x14ac:dyDescent="0.25">
      <c r="A34" s="47" t="str">
        <v xml:space="preserve"> </v>
      </c>
      <c r="B34" s="6"/>
      <c r="C34" s="6"/>
      <c r="D34" s="1"/>
      <c r="E34" s="1"/>
      <c r="F34" s="10"/>
      <c r="G34" s="10"/>
      <c r="H34" s="104"/>
      <c r="I34"/>
    </row>
    <row r="35" spans="1:108" x14ac:dyDescent="0.25">
      <c r="A35" s="47">
        <v>214.67045617561223</v>
      </c>
      <c r="B35" s="6">
        <f>(A_kon_H2!C28/A_kon_H3!B31+SUM(I35:DD35))*($I$4/A35)^($B$1-1)</f>
        <v>39.865905683312498</v>
      </c>
      <c r="C35" s="6">
        <f>MIN(MAX(2/B35^0.25,'Ein-_Ausgabe'!$C$8),1)</f>
        <v>0.7959386368021697</v>
      </c>
      <c r="D35" s="1">
        <f>B35*$B$3*C35*(A35/$I$4)^$B$1</f>
        <v>579699.77881112869</v>
      </c>
      <c r="E35" s="1">
        <f t="shared" si="21"/>
        <v>0</v>
      </c>
      <c r="F35" s="10">
        <f>IF(AND(E35=0,E36=1),A35," ")</f>
        <v>214.67045617561223</v>
      </c>
      <c r="G35" s="10"/>
      <c r="H35" s="104"/>
      <c r="I35">
        <f t="shared" si="20"/>
        <v>0</v>
      </c>
      <c r="J35">
        <f t="shared" ref="J35:S37" si="72">IF($A35&gt;J$4,J$9,0)</f>
        <v>0</v>
      </c>
      <c r="K35">
        <f t="shared" si="72"/>
        <v>0</v>
      </c>
      <c r="L35">
        <f t="shared" si="72"/>
        <v>0.94337157259575177</v>
      </c>
      <c r="M35">
        <f t="shared" si="72"/>
        <v>7.9494153778148183E-2</v>
      </c>
      <c r="N35">
        <f t="shared" si="72"/>
        <v>0</v>
      </c>
      <c r="O35">
        <f t="shared" si="72"/>
        <v>0</v>
      </c>
      <c r="P35">
        <f t="shared" si="72"/>
        <v>0</v>
      </c>
      <c r="Q35">
        <f t="shared" si="72"/>
        <v>0</v>
      </c>
      <c r="R35">
        <f t="shared" si="72"/>
        <v>0</v>
      </c>
      <c r="S35">
        <f t="shared" si="72"/>
        <v>0</v>
      </c>
      <c r="T35">
        <f t="shared" ref="T35:AC37" si="73">IF($A35&gt;T$4,T$9,0)</f>
        <v>0</v>
      </c>
      <c r="U35">
        <f t="shared" si="73"/>
        <v>0</v>
      </c>
      <c r="V35">
        <f t="shared" si="73"/>
        <v>0</v>
      </c>
      <c r="W35">
        <f t="shared" si="73"/>
        <v>0</v>
      </c>
      <c r="X35">
        <f t="shared" si="73"/>
        <v>0</v>
      </c>
      <c r="Y35">
        <f t="shared" si="73"/>
        <v>0</v>
      </c>
      <c r="Z35">
        <f t="shared" si="73"/>
        <v>0</v>
      </c>
      <c r="AA35">
        <f t="shared" si="73"/>
        <v>0</v>
      </c>
      <c r="AB35">
        <f t="shared" si="73"/>
        <v>0</v>
      </c>
      <c r="AC35">
        <f t="shared" si="73"/>
        <v>0</v>
      </c>
      <c r="AD35">
        <f t="shared" ref="AD35:AM37" si="74">IF($A35&gt;AD$4,AD$9,0)</f>
        <v>0</v>
      </c>
      <c r="AE35">
        <f t="shared" si="74"/>
        <v>0</v>
      </c>
      <c r="AF35">
        <f t="shared" si="74"/>
        <v>0</v>
      </c>
      <c r="AG35">
        <f t="shared" si="74"/>
        <v>0</v>
      </c>
      <c r="AH35">
        <f t="shared" si="74"/>
        <v>0</v>
      </c>
      <c r="AI35">
        <f t="shared" si="74"/>
        <v>0</v>
      </c>
      <c r="AJ35">
        <f t="shared" si="74"/>
        <v>0</v>
      </c>
      <c r="AK35">
        <f t="shared" si="74"/>
        <v>0</v>
      </c>
      <c r="AL35">
        <f t="shared" si="74"/>
        <v>0</v>
      </c>
      <c r="AM35">
        <f t="shared" si="74"/>
        <v>0</v>
      </c>
      <c r="AN35">
        <f t="shared" ref="AN35:AW37" si="75">IF($A35&gt;AN$4,AN$9,0)</f>
        <v>0</v>
      </c>
      <c r="AO35">
        <f t="shared" si="75"/>
        <v>0</v>
      </c>
      <c r="AP35">
        <f t="shared" si="75"/>
        <v>0</v>
      </c>
      <c r="AQ35">
        <f t="shared" si="75"/>
        <v>0</v>
      </c>
      <c r="AR35">
        <f t="shared" si="75"/>
        <v>0</v>
      </c>
      <c r="AS35">
        <f t="shared" si="75"/>
        <v>0</v>
      </c>
      <c r="AT35">
        <f t="shared" si="75"/>
        <v>0</v>
      </c>
      <c r="AU35">
        <f t="shared" si="75"/>
        <v>0</v>
      </c>
      <c r="AV35">
        <f t="shared" si="75"/>
        <v>0</v>
      </c>
      <c r="AW35">
        <f t="shared" si="75"/>
        <v>0</v>
      </c>
      <c r="AX35">
        <f t="shared" ref="AX35:BG37" si="76">IF($A35&gt;AX$4,AX$9,0)</f>
        <v>0</v>
      </c>
      <c r="AY35">
        <f t="shared" si="76"/>
        <v>0</v>
      </c>
      <c r="AZ35">
        <f t="shared" si="76"/>
        <v>0</v>
      </c>
      <c r="BA35">
        <f t="shared" si="76"/>
        <v>0</v>
      </c>
      <c r="BB35">
        <f t="shared" si="76"/>
        <v>0</v>
      </c>
      <c r="BC35">
        <f t="shared" si="76"/>
        <v>0</v>
      </c>
      <c r="BD35">
        <f t="shared" si="76"/>
        <v>0</v>
      </c>
      <c r="BE35">
        <f t="shared" si="76"/>
        <v>0</v>
      </c>
      <c r="BF35">
        <f t="shared" si="76"/>
        <v>0</v>
      </c>
      <c r="BG35">
        <f t="shared" si="76"/>
        <v>0</v>
      </c>
      <c r="BH35">
        <f t="shared" ref="BH35:BQ37" si="77">IF($A35&gt;BH$4,BH$9,0)</f>
        <v>0</v>
      </c>
      <c r="BI35">
        <f t="shared" si="77"/>
        <v>0</v>
      </c>
      <c r="BJ35">
        <f t="shared" si="77"/>
        <v>0</v>
      </c>
      <c r="BK35">
        <f t="shared" si="77"/>
        <v>0</v>
      </c>
      <c r="BL35">
        <f t="shared" si="77"/>
        <v>0</v>
      </c>
      <c r="BM35">
        <f t="shared" si="77"/>
        <v>0</v>
      </c>
      <c r="BN35">
        <f t="shared" si="77"/>
        <v>0</v>
      </c>
      <c r="BO35">
        <f t="shared" si="77"/>
        <v>0</v>
      </c>
      <c r="BP35">
        <f t="shared" si="77"/>
        <v>0</v>
      </c>
      <c r="BQ35">
        <f t="shared" si="77"/>
        <v>0</v>
      </c>
      <c r="BR35">
        <f t="shared" ref="BR35:CA37" si="78">IF($A35&gt;BR$4,BR$9,0)</f>
        <v>0</v>
      </c>
      <c r="BS35">
        <f t="shared" si="78"/>
        <v>0</v>
      </c>
      <c r="BT35">
        <f t="shared" si="78"/>
        <v>0</v>
      </c>
      <c r="BU35">
        <f t="shared" si="78"/>
        <v>0</v>
      </c>
      <c r="BV35">
        <f t="shared" si="78"/>
        <v>0</v>
      </c>
      <c r="BW35">
        <f t="shared" si="78"/>
        <v>0</v>
      </c>
      <c r="BX35">
        <f t="shared" si="78"/>
        <v>0</v>
      </c>
      <c r="BY35">
        <f t="shared" si="78"/>
        <v>0</v>
      </c>
      <c r="BZ35">
        <f t="shared" si="78"/>
        <v>0</v>
      </c>
      <c r="CA35">
        <f t="shared" si="78"/>
        <v>0</v>
      </c>
      <c r="CB35">
        <f t="shared" ref="CB35:CK37" si="79">IF($A35&gt;CB$4,CB$9,0)</f>
        <v>0</v>
      </c>
      <c r="CC35">
        <f t="shared" si="79"/>
        <v>0</v>
      </c>
      <c r="CD35">
        <f t="shared" si="79"/>
        <v>0</v>
      </c>
      <c r="CE35">
        <f t="shared" si="79"/>
        <v>0</v>
      </c>
      <c r="CF35">
        <f t="shared" si="79"/>
        <v>0</v>
      </c>
      <c r="CG35">
        <f t="shared" si="79"/>
        <v>0</v>
      </c>
      <c r="CH35">
        <f t="shared" si="79"/>
        <v>0</v>
      </c>
      <c r="CI35">
        <f t="shared" si="79"/>
        <v>0</v>
      </c>
      <c r="CJ35">
        <f t="shared" si="79"/>
        <v>0</v>
      </c>
      <c r="CK35">
        <f t="shared" si="79"/>
        <v>0</v>
      </c>
      <c r="CL35">
        <f t="shared" ref="CL35:CU37" si="80">IF($A35&gt;CL$4,CL$9,0)</f>
        <v>0</v>
      </c>
      <c r="CM35">
        <f t="shared" si="80"/>
        <v>0</v>
      </c>
      <c r="CN35">
        <f t="shared" si="80"/>
        <v>0</v>
      </c>
      <c r="CO35">
        <f t="shared" si="80"/>
        <v>0</v>
      </c>
      <c r="CP35">
        <f t="shared" si="80"/>
        <v>0</v>
      </c>
      <c r="CQ35">
        <f t="shared" si="80"/>
        <v>0</v>
      </c>
      <c r="CR35">
        <f t="shared" si="80"/>
        <v>0</v>
      </c>
      <c r="CS35">
        <f t="shared" si="80"/>
        <v>0</v>
      </c>
      <c r="CT35">
        <f t="shared" si="80"/>
        <v>0</v>
      </c>
      <c r="CU35">
        <f t="shared" si="80"/>
        <v>0</v>
      </c>
      <c r="CV35">
        <f t="shared" ref="CV35:DD37" si="81">IF($A35&gt;CV$4,CV$9,0)</f>
        <v>0</v>
      </c>
      <c r="CW35">
        <f t="shared" si="81"/>
        <v>0</v>
      </c>
      <c r="CX35">
        <f t="shared" si="81"/>
        <v>0</v>
      </c>
      <c r="CY35">
        <f t="shared" si="81"/>
        <v>0</v>
      </c>
      <c r="CZ35">
        <f t="shared" si="81"/>
        <v>0</v>
      </c>
      <c r="DA35">
        <f t="shared" si="81"/>
        <v>0</v>
      </c>
      <c r="DB35">
        <f t="shared" si="81"/>
        <v>0</v>
      </c>
      <c r="DC35">
        <f t="shared" si="81"/>
        <v>0</v>
      </c>
      <c r="DD35">
        <f t="shared" si="81"/>
        <v>0</v>
      </c>
    </row>
    <row r="36" spans="1:108" x14ac:dyDescent="0.25">
      <c r="A36" s="47">
        <v>212.35802885404527</v>
      </c>
      <c r="B36" s="6">
        <f>(A_kon_H2!C29/A_kon_H3!B32+SUM(I36:DD36))*($I$4/A36)^($B$1-1)</f>
        <v>39.713149721100919</v>
      </c>
      <c r="C36" s="6">
        <f>MIN(MAX(2/B36^0.25,'Ein-_Ausgabe'!$C$8),1)</f>
        <v>0.79670292639238183</v>
      </c>
      <c r="D36" s="1">
        <f>B36*$B$3*C36*(A36/$I$4)^$B$1</f>
        <v>547563.75096271781</v>
      </c>
      <c r="E36" s="1">
        <f t="shared" si="21"/>
        <v>1</v>
      </c>
      <c r="F36" s="10">
        <f>A36</f>
        <v>212.35802885404527</v>
      </c>
      <c r="G36" s="10"/>
      <c r="H36" s="104"/>
      <c r="I36">
        <f t="shared" si="20"/>
        <v>0</v>
      </c>
      <c r="J36">
        <f t="shared" si="72"/>
        <v>0</v>
      </c>
      <c r="K36">
        <f t="shared" si="72"/>
        <v>0</v>
      </c>
      <c r="L36">
        <f t="shared" si="72"/>
        <v>0.94337157259575177</v>
      </c>
      <c r="M36">
        <f t="shared" si="72"/>
        <v>7.9494153778148183E-2</v>
      </c>
      <c r="N36">
        <f t="shared" si="72"/>
        <v>0</v>
      </c>
      <c r="O36">
        <f t="shared" si="72"/>
        <v>0</v>
      </c>
      <c r="P36">
        <f t="shared" si="72"/>
        <v>0</v>
      </c>
      <c r="Q36">
        <f t="shared" si="72"/>
        <v>0</v>
      </c>
      <c r="R36">
        <f t="shared" si="72"/>
        <v>0</v>
      </c>
      <c r="S36">
        <f t="shared" si="72"/>
        <v>0</v>
      </c>
      <c r="T36">
        <f t="shared" si="73"/>
        <v>0</v>
      </c>
      <c r="U36">
        <f t="shared" si="73"/>
        <v>0</v>
      </c>
      <c r="V36">
        <f t="shared" si="73"/>
        <v>0</v>
      </c>
      <c r="W36">
        <f t="shared" si="73"/>
        <v>0</v>
      </c>
      <c r="X36">
        <f t="shared" si="73"/>
        <v>0</v>
      </c>
      <c r="Y36">
        <f t="shared" si="73"/>
        <v>0</v>
      </c>
      <c r="Z36">
        <f t="shared" si="73"/>
        <v>0</v>
      </c>
      <c r="AA36">
        <f t="shared" si="73"/>
        <v>0</v>
      </c>
      <c r="AB36">
        <f t="shared" si="73"/>
        <v>0</v>
      </c>
      <c r="AC36">
        <f t="shared" si="73"/>
        <v>0</v>
      </c>
      <c r="AD36">
        <f t="shared" si="74"/>
        <v>0</v>
      </c>
      <c r="AE36">
        <f t="shared" si="74"/>
        <v>0</v>
      </c>
      <c r="AF36">
        <f t="shared" si="74"/>
        <v>0</v>
      </c>
      <c r="AG36">
        <f t="shared" si="74"/>
        <v>0</v>
      </c>
      <c r="AH36">
        <f t="shared" si="74"/>
        <v>0</v>
      </c>
      <c r="AI36">
        <f t="shared" si="74"/>
        <v>0</v>
      </c>
      <c r="AJ36">
        <f t="shared" si="74"/>
        <v>0</v>
      </c>
      <c r="AK36">
        <f t="shared" si="74"/>
        <v>0</v>
      </c>
      <c r="AL36">
        <f t="shared" si="74"/>
        <v>0</v>
      </c>
      <c r="AM36">
        <f t="shared" si="74"/>
        <v>0</v>
      </c>
      <c r="AN36">
        <f t="shared" si="75"/>
        <v>0</v>
      </c>
      <c r="AO36">
        <f t="shared" si="75"/>
        <v>0</v>
      </c>
      <c r="AP36">
        <f t="shared" si="75"/>
        <v>0</v>
      </c>
      <c r="AQ36">
        <f t="shared" si="75"/>
        <v>0</v>
      </c>
      <c r="AR36">
        <f t="shared" si="75"/>
        <v>0</v>
      </c>
      <c r="AS36">
        <f t="shared" si="75"/>
        <v>0</v>
      </c>
      <c r="AT36">
        <f t="shared" si="75"/>
        <v>0</v>
      </c>
      <c r="AU36">
        <f t="shared" si="75"/>
        <v>0</v>
      </c>
      <c r="AV36">
        <f t="shared" si="75"/>
        <v>0</v>
      </c>
      <c r="AW36">
        <f t="shared" si="75"/>
        <v>0</v>
      </c>
      <c r="AX36">
        <f t="shared" si="76"/>
        <v>0</v>
      </c>
      <c r="AY36">
        <f t="shared" si="76"/>
        <v>0</v>
      </c>
      <c r="AZ36">
        <f t="shared" si="76"/>
        <v>0</v>
      </c>
      <c r="BA36">
        <f t="shared" si="76"/>
        <v>0</v>
      </c>
      <c r="BB36">
        <f t="shared" si="76"/>
        <v>0</v>
      </c>
      <c r="BC36">
        <f t="shared" si="76"/>
        <v>0</v>
      </c>
      <c r="BD36">
        <f t="shared" si="76"/>
        <v>0</v>
      </c>
      <c r="BE36">
        <f t="shared" si="76"/>
        <v>0</v>
      </c>
      <c r="BF36">
        <f t="shared" si="76"/>
        <v>0</v>
      </c>
      <c r="BG36">
        <f t="shared" si="76"/>
        <v>0</v>
      </c>
      <c r="BH36">
        <f t="shared" si="77"/>
        <v>0</v>
      </c>
      <c r="BI36">
        <f t="shared" si="77"/>
        <v>0</v>
      </c>
      <c r="BJ36">
        <f t="shared" si="77"/>
        <v>0</v>
      </c>
      <c r="BK36">
        <f t="shared" si="77"/>
        <v>0</v>
      </c>
      <c r="BL36">
        <f t="shared" si="77"/>
        <v>0</v>
      </c>
      <c r="BM36">
        <f t="shared" si="77"/>
        <v>0</v>
      </c>
      <c r="BN36">
        <f t="shared" si="77"/>
        <v>0</v>
      </c>
      <c r="BO36">
        <f t="shared" si="77"/>
        <v>0</v>
      </c>
      <c r="BP36">
        <f t="shared" si="77"/>
        <v>0</v>
      </c>
      <c r="BQ36">
        <f t="shared" si="77"/>
        <v>0</v>
      </c>
      <c r="BR36">
        <f t="shared" si="78"/>
        <v>0</v>
      </c>
      <c r="BS36">
        <f t="shared" si="78"/>
        <v>0</v>
      </c>
      <c r="BT36">
        <f t="shared" si="78"/>
        <v>0</v>
      </c>
      <c r="BU36">
        <f t="shared" si="78"/>
        <v>0</v>
      </c>
      <c r="BV36">
        <f t="shared" si="78"/>
        <v>0</v>
      </c>
      <c r="BW36">
        <f t="shared" si="78"/>
        <v>0</v>
      </c>
      <c r="BX36">
        <f t="shared" si="78"/>
        <v>0</v>
      </c>
      <c r="BY36">
        <f t="shared" si="78"/>
        <v>0</v>
      </c>
      <c r="BZ36">
        <f t="shared" si="78"/>
        <v>0</v>
      </c>
      <c r="CA36">
        <f t="shared" si="78"/>
        <v>0</v>
      </c>
      <c r="CB36">
        <f t="shared" si="79"/>
        <v>0</v>
      </c>
      <c r="CC36">
        <f t="shared" si="79"/>
        <v>0</v>
      </c>
      <c r="CD36">
        <f t="shared" si="79"/>
        <v>0</v>
      </c>
      <c r="CE36">
        <f t="shared" si="79"/>
        <v>0</v>
      </c>
      <c r="CF36">
        <f t="shared" si="79"/>
        <v>0</v>
      </c>
      <c r="CG36">
        <f t="shared" si="79"/>
        <v>0</v>
      </c>
      <c r="CH36">
        <f t="shared" si="79"/>
        <v>0</v>
      </c>
      <c r="CI36">
        <f t="shared" si="79"/>
        <v>0</v>
      </c>
      <c r="CJ36">
        <f t="shared" si="79"/>
        <v>0</v>
      </c>
      <c r="CK36">
        <f t="shared" si="79"/>
        <v>0</v>
      </c>
      <c r="CL36">
        <f t="shared" si="80"/>
        <v>0</v>
      </c>
      <c r="CM36">
        <f t="shared" si="80"/>
        <v>0</v>
      </c>
      <c r="CN36">
        <f t="shared" si="80"/>
        <v>0</v>
      </c>
      <c r="CO36">
        <f t="shared" si="80"/>
        <v>0</v>
      </c>
      <c r="CP36">
        <f t="shared" si="80"/>
        <v>0</v>
      </c>
      <c r="CQ36">
        <f t="shared" si="80"/>
        <v>0</v>
      </c>
      <c r="CR36">
        <f t="shared" si="80"/>
        <v>0</v>
      </c>
      <c r="CS36">
        <f t="shared" si="80"/>
        <v>0</v>
      </c>
      <c r="CT36">
        <f t="shared" si="80"/>
        <v>0</v>
      </c>
      <c r="CU36">
        <f t="shared" si="80"/>
        <v>0</v>
      </c>
      <c r="CV36">
        <f t="shared" si="81"/>
        <v>0</v>
      </c>
      <c r="CW36">
        <f t="shared" si="81"/>
        <v>0</v>
      </c>
      <c r="CX36">
        <f t="shared" si="81"/>
        <v>0</v>
      </c>
      <c r="CY36">
        <f t="shared" si="81"/>
        <v>0</v>
      </c>
      <c r="CZ36">
        <f t="shared" si="81"/>
        <v>0</v>
      </c>
      <c r="DA36">
        <f t="shared" si="81"/>
        <v>0</v>
      </c>
      <c r="DB36">
        <f t="shared" si="81"/>
        <v>0</v>
      </c>
      <c r="DC36">
        <f t="shared" si="81"/>
        <v>0</v>
      </c>
      <c r="DD36">
        <f t="shared" si="81"/>
        <v>0</v>
      </c>
    </row>
    <row r="37" spans="1:108" x14ac:dyDescent="0.25">
      <c r="A37" s="47">
        <v>210.07051096907614</v>
      </c>
      <c r="B37" s="6">
        <f>(A_kon_H2!C30/A_kon_H3!B33+SUM(I37:DD37))*($I$4/A37)^($B$1-1)</f>
        <v>39.553630674653917</v>
      </c>
      <c r="C37" s="6">
        <f>MIN(MAX(2/B37^0.25,'Ein-_Ausgabe'!$C$8),1)</f>
        <v>0.79750498636839084</v>
      </c>
      <c r="D37" s="1">
        <f>B37*$B$3*C37*(A37/$I$4)^$B$1</f>
        <v>517137.14943198516</v>
      </c>
      <c r="E37" s="1">
        <f t="shared" si="21"/>
        <v>1</v>
      </c>
      <c r="F37" s="10" t="str">
        <f>IF(AND(E36=1,E37=1)," ",A37)</f>
        <v xml:space="preserve"> </v>
      </c>
      <c r="G37" s="10"/>
      <c r="H37" s="104"/>
      <c r="I37">
        <f t="shared" si="20"/>
        <v>0</v>
      </c>
      <c r="J37">
        <f t="shared" si="72"/>
        <v>0</v>
      </c>
      <c r="K37">
        <f t="shared" si="72"/>
        <v>0</v>
      </c>
      <c r="L37">
        <f t="shared" si="72"/>
        <v>0.94337157259575177</v>
      </c>
      <c r="M37">
        <f t="shared" si="72"/>
        <v>7.9494153778148183E-2</v>
      </c>
      <c r="N37">
        <f t="shared" si="72"/>
        <v>0</v>
      </c>
      <c r="O37">
        <f t="shared" si="72"/>
        <v>0</v>
      </c>
      <c r="P37">
        <f t="shared" si="72"/>
        <v>0</v>
      </c>
      <c r="Q37">
        <f t="shared" si="72"/>
        <v>0</v>
      </c>
      <c r="R37">
        <f t="shared" si="72"/>
        <v>0</v>
      </c>
      <c r="S37">
        <f t="shared" si="72"/>
        <v>0</v>
      </c>
      <c r="T37">
        <f t="shared" si="73"/>
        <v>0</v>
      </c>
      <c r="U37">
        <f t="shared" si="73"/>
        <v>0</v>
      </c>
      <c r="V37">
        <f t="shared" si="73"/>
        <v>0</v>
      </c>
      <c r="W37">
        <f t="shared" si="73"/>
        <v>0</v>
      </c>
      <c r="X37">
        <f t="shared" si="73"/>
        <v>0</v>
      </c>
      <c r="Y37">
        <f t="shared" si="73"/>
        <v>0</v>
      </c>
      <c r="Z37">
        <f t="shared" si="73"/>
        <v>0</v>
      </c>
      <c r="AA37">
        <f t="shared" si="73"/>
        <v>0</v>
      </c>
      <c r="AB37">
        <f t="shared" si="73"/>
        <v>0</v>
      </c>
      <c r="AC37">
        <f t="shared" si="73"/>
        <v>0</v>
      </c>
      <c r="AD37">
        <f t="shared" si="74"/>
        <v>0</v>
      </c>
      <c r="AE37">
        <f t="shared" si="74"/>
        <v>0</v>
      </c>
      <c r="AF37">
        <f t="shared" si="74"/>
        <v>0</v>
      </c>
      <c r="AG37">
        <f t="shared" si="74"/>
        <v>0</v>
      </c>
      <c r="AH37">
        <f t="shared" si="74"/>
        <v>0</v>
      </c>
      <c r="AI37">
        <f t="shared" si="74"/>
        <v>0</v>
      </c>
      <c r="AJ37">
        <f t="shared" si="74"/>
        <v>0</v>
      </c>
      <c r="AK37">
        <f t="shared" si="74"/>
        <v>0</v>
      </c>
      <c r="AL37">
        <f t="shared" si="74"/>
        <v>0</v>
      </c>
      <c r="AM37">
        <f t="shared" si="74"/>
        <v>0</v>
      </c>
      <c r="AN37">
        <f t="shared" si="75"/>
        <v>0</v>
      </c>
      <c r="AO37">
        <f t="shared" si="75"/>
        <v>0</v>
      </c>
      <c r="AP37">
        <f t="shared" si="75"/>
        <v>0</v>
      </c>
      <c r="AQ37">
        <f t="shared" si="75"/>
        <v>0</v>
      </c>
      <c r="AR37">
        <f t="shared" si="75"/>
        <v>0</v>
      </c>
      <c r="AS37">
        <f t="shared" si="75"/>
        <v>0</v>
      </c>
      <c r="AT37">
        <f t="shared" si="75"/>
        <v>0</v>
      </c>
      <c r="AU37">
        <f t="shared" si="75"/>
        <v>0</v>
      </c>
      <c r="AV37">
        <f t="shared" si="75"/>
        <v>0</v>
      </c>
      <c r="AW37">
        <f t="shared" si="75"/>
        <v>0</v>
      </c>
      <c r="AX37">
        <f t="shared" si="76"/>
        <v>0</v>
      </c>
      <c r="AY37">
        <f t="shared" si="76"/>
        <v>0</v>
      </c>
      <c r="AZ37">
        <f t="shared" si="76"/>
        <v>0</v>
      </c>
      <c r="BA37">
        <f t="shared" si="76"/>
        <v>0</v>
      </c>
      <c r="BB37">
        <f t="shared" si="76"/>
        <v>0</v>
      </c>
      <c r="BC37">
        <f t="shared" si="76"/>
        <v>0</v>
      </c>
      <c r="BD37">
        <f t="shared" si="76"/>
        <v>0</v>
      </c>
      <c r="BE37">
        <f t="shared" si="76"/>
        <v>0</v>
      </c>
      <c r="BF37">
        <f t="shared" si="76"/>
        <v>0</v>
      </c>
      <c r="BG37">
        <f t="shared" si="76"/>
        <v>0</v>
      </c>
      <c r="BH37">
        <f t="shared" si="77"/>
        <v>0</v>
      </c>
      <c r="BI37">
        <f t="shared" si="77"/>
        <v>0</v>
      </c>
      <c r="BJ37">
        <f t="shared" si="77"/>
        <v>0</v>
      </c>
      <c r="BK37">
        <f t="shared" si="77"/>
        <v>0</v>
      </c>
      <c r="BL37">
        <f t="shared" si="77"/>
        <v>0</v>
      </c>
      <c r="BM37">
        <f t="shared" si="77"/>
        <v>0</v>
      </c>
      <c r="BN37">
        <f t="shared" si="77"/>
        <v>0</v>
      </c>
      <c r="BO37">
        <f t="shared" si="77"/>
        <v>0</v>
      </c>
      <c r="BP37">
        <f t="shared" si="77"/>
        <v>0</v>
      </c>
      <c r="BQ37">
        <f t="shared" si="77"/>
        <v>0</v>
      </c>
      <c r="BR37">
        <f t="shared" si="78"/>
        <v>0</v>
      </c>
      <c r="BS37">
        <f t="shared" si="78"/>
        <v>0</v>
      </c>
      <c r="BT37">
        <f t="shared" si="78"/>
        <v>0</v>
      </c>
      <c r="BU37">
        <f t="shared" si="78"/>
        <v>0</v>
      </c>
      <c r="BV37">
        <f t="shared" si="78"/>
        <v>0</v>
      </c>
      <c r="BW37">
        <f t="shared" si="78"/>
        <v>0</v>
      </c>
      <c r="BX37">
        <f t="shared" si="78"/>
        <v>0</v>
      </c>
      <c r="BY37">
        <f t="shared" si="78"/>
        <v>0</v>
      </c>
      <c r="BZ37">
        <f t="shared" si="78"/>
        <v>0</v>
      </c>
      <c r="CA37">
        <f t="shared" si="78"/>
        <v>0</v>
      </c>
      <c r="CB37">
        <f t="shared" si="79"/>
        <v>0</v>
      </c>
      <c r="CC37">
        <f t="shared" si="79"/>
        <v>0</v>
      </c>
      <c r="CD37">
        <f t="shared" si="79"/>
        <v>0</v>
      </c>
      <c r="CE37">
        <f t="shared" si="79"/>
        <v>0</v>
      </c>
      <c r="CF37">
        <f t="shared" si="79"/>
        <v>0</v>
      </c>
      <c r="CG37">
        <f t="shared" si="79"/>
        <v>0</v>
      </c>
      <c r="CH37">
        <f t="shared" si="79"/>
        <v>0</v>
      </c>
      <c r="CI37">
        <f t="shared" si="79"/>
        <v>0</v>
      </c>
      <c r="CJ37">
        <f t="shared" si="79"/>
        <v>0</v>
      </c>
      <c r="CK37">
        <f t="shared" si="79"/>
        <v>0</v>
      </c>
      <c r="CL37">
        <f t="shared" si="80"/>
        <v>0</v>
      </c>
      <c r="CM37">
        <f t="shared" si="80"/>
        <v>0</v>
      </c>
      <c r="CN37">
        <f t="shared" si="80"/>
        <v>0</v>
      </c>
      <c r="CO37">
        <f t="shared" si="80"/>
        <v>0</v>
      </c>
      <c r="CP37">
        <f t="shared" si="80"/>
        <v>0</v>
      </c>
      <c r="CQ37">
        <f t="shared" si="80"/>
        <v>0</v>
      </c>
      <c r="CR37">
        <f t="shared" si="80"/>
        <v>0</v>
      </c>
      <c r="CS37">
        <f t="shared" si="80"/>
        <v>0</v>
      </c>
      <c r="CT37">
        <f t="shared" si="80"/>
        <v>0</v>
      </c>
      <c r="CU37">
        <f t="shared" si="80"/>
        <v>0</v>
      </c>
      <c r="CV37">
        <f t="shared" si="81"/>
        <v>0</v>
      </c>
      <c r="CW37">
        <f t="shared" si="81"/>
        <v>0</v>
      </c>
      <c r="CX37">
        <f t="shared" si="81"/>
        <v>0</v>
      </c>
      <c r="CY37">
        <f t="shared" si="81"/>
        <v>0</v>
      </c>
      <c r="CZ37">
        <f t="shared" si="81"/>
        <v>0</v>
      </c>
      <c r="DA37">
        <f t="shared" si="81"/>
        <v>0</v>
      </c>
      <c r="DB37">
        <f t="shared" si="81"/>
        <v>0</v>
      </c>
      <c r="DC37">
        <f t="shared" si="81"/>
        <v>0</v>
      </c>
      <c r="DD37">
        <f t="shared" si="81"/>
        <v>0</v>
      </c>
    </row>
    <row r="38" spans="1:108" x14ac:dyDescent="0.25">
      <c r="A38" s="47" t="str">
        <v xml:space="preserve"> </v>
      </c>
      <c r="B38" s="6"/>
      <c r="C38" s="6"/>
      <c r="D38" s="1"/>
      <c r="E38" s="1"/>
      <c r="F38" s="10"/>
      <c r="G38" s="10"/>
      <c r="H38" s="104"/>
      <c r="I38"/>
    </row>
    <row r="39" spans="1:108" x14ac:dyDescent="0.25">
      <c r="A39" s="47">
        <v>214.67045617561223</v>
      </c>
      <c r="B39" s="6">
        <f>(A_kon_H2!C32/A_kon_H3!B35+SUM(I39:DD39))*($I$4/A39)^($B$1-1)</f>
        <v>39.865905683312498</v>
      </c>
      <c r="C39" s="6">
        <f>MIN(MAX(2/B39^0.25,'Ein-_Ausgabe'!$C$8),1)</f>
        <v>0.7959386368021697</v>
      </c>
      <c r="D39" s="1">
        <f>B39*$B$3*C39*(A39/$I$4)^$B$1</f>
        <v>579699.77881112869</v>
      </c>
      <c r="E39" s="1">
        <f t="shared" si="21"/>
        <v>0</v>
      </c>
      <c r="F39" s="10" t="str">
        <f>IF(AND(E39=0,E40=1),A39," ")</f>
        <v xml:space="preserve"> </v>
      </c>
      <c r="G39" s="10"/>
      <c r="H39" s="104"/>
      <c r="I39">
        <f t="shared" si="20"/>
        <v>0</v>
      </c>
      <c r="J39">
        <f t="shared" ref="J39:S41" si="82">IF($A39&gt;J$4,J$9,0)</f>
        <v>0</v>
      </c>
      <c r="K39">
        <f t="shared" si="82"/>
        <v>0</v>
      </c>
      <c r="L39">
        <f t="shared" si="82"/>
        <v>0.94337157259575177</v>
      </c>
      <c r="M39">
        <f t="shared" si="82"/>
        <v>7.9494153778148183E-2</v>
      </c>
      <c r="N39">
        <f t="shared" si="82"/>
        <v>0</v>
      </c>
      <c r="O39">
        <f t="shared" si="82"/>
        <v>0</v>
      </c>
      <c r="P39">
        <f t="shared" si="82"/>
        <v>0</v>
      </c>
      <c r="Q39">
        <f t="shared" si="82"/>
        <v>0</v>
      </c>
      <c r="R39">
        <f t="shared" si="82"/>
        <v>0</v>
      </c>
      <c r="S39">
        <f t="shared" si="82"/>
        <v>0</v>
      </c>
      <c r="T39">
        <f t="shared" ref="T39:AC41" si="83">IF($A39&gt;T$4,T$9,0)</f>
        <v>0</v>
      </c>
      <c r="U39">
        <f t="shared" si="83"/>
        <v>0</v>
      </c>
      <c r="V39">
        <f t="shared" si="83"/>
        <v>0</v>
      </c>
      <c r="W39">
        <f t="shared" si="83"/>
        <v>0</v>
      </c>
      <c r="X39">
        <f t="shared" si="83"/>
        <v>0</v>
      </c>
      <c r="Y39">
        <f t="shared" si="83"/>
        <v>0</v>
      </c>
      <c r="Z39">
        <f t="shared" si="83"/>
        <v>0</v>
      </c>
      <c r="AA39">
        <f t="shared" si="83"/>
        <v>0</v>
      </c>
      <c r="AB39">
        <f t="shared" si="83"/>
        <v>0</v>
      </c>
      <c r="AC39">
        <f t="shared" si="83"/>
        <v>0</v>
      </c>
      <c r="AD39">
        <f t="shared" ref="AD39:AM41" si="84">IF($A39&gt;AD$4,AD$9,0)</f>
        <v>0</v>
      </c>
      <c r="AE39">
        <f t="shared" si="84"/>
        <v>0</v>
      </c>
      <c r="AF39">
        <f t="shared" si="84"/>
        <v>0</v>
      </c>
      <c r="AG39">
        <f t="shared" si="84"/>
        <v>0</v>
      </c>
      <c r="AH39">
        <f t="shared" si="84"/>
        <v>0</v>
      </c>
      <c r="AI39">
        <f t="shared" si="84"/>
        <v>0</v>
      </c>
      <c r="AJ39">
        <f t="shared" si="84"/>
        <v>0</v>
      </c>
      <c r="AK39">
        <f t="shared" si="84"/>
        <v>0</v>
      </c>
      <c r="AL39">
        <f t="shared" si="84"/>
        <v>0</v>
      </c>
      <c r="AM39">
        <f t="shared" si="84"/>
        <v>0</v>
      </c>
      <c r="AN39">
        <f t="shared" ref="AN39:AW41" si="85">IF($A39&gt;AN$4,AN$9,0)</f>
        <v>0</v>
      </c>
      <c r="AO39">
        <f t="shared" si="85"/>
        <v>0</v>
      </c>
      <c r="AP39">
        <f t="shared" si="85"/>
        <v>0</v>
      </c>
      <c r="AQ39">
        <f t="shared" si="85"/>
        <v>0</v>
      </c>
      <c r="AR39">
        <f t="shared" si="85"/>
        <v>0</v>
      </c>
      <c r="AS39">
        <f t="shared" si="85"/>
        <v>0</v>
      </c>
      <c r="AT39">
        <f t="shared" si="85"/>
        <v>0</v>
      </c>
      <c r="AU39">
        <f t="shared" si="85"/>
        <v>0</v>
      </c>
      <c r="AV39">
        <f t="shared" si="85"/>
        <v>0</v>
      </c>
      <c r="AW39">
        <f t="shared" si="85"/>
        <v>0</v>
      </c>
      <c r="AX39">
        <f t="shared" ref="AX39:BG41" si="86">IF($A39&gt;AX$4,AX$9,0)</f>
        <v>0</v>
      </c>
      <c r="AY39">
        <f t="shared" si="86"/>
        <v>0</v>
      </c>
      <c r="AZ39">
        <f t="shared" si="86"/>
        <v>0</v>
      </c>
      <c r="BA39">
        <f t="shared" si="86"/>
        <v>0</v>
      </c>
      <c r="BB39">
        <f t="shared" si="86"/>
        <v>0</v>
      </c>
      <c r="BC39">
        <f t="shared" si="86"/>
        <v>0</v>
      </c>
      <c r="BD39">
        <f t="shared" si="86"/>
        <v>0</v>
      </c>
      <c r="BE39">
        <f t="shared" si="86"/>
        <v>0</v>
      </c>
      <c r="BF39">
        <f t="shared" si="86"/>
        <v>0</v>
      </c>
      <c r="BG39">
        <f t="shared" si="86"/>
        <v>0</v>
      </c>
      <c r="BH39">
        <f t="shared" ref="BH39:BQ41" si="87">IF($A39&gt;BH$4,BH$9,0)</f>
        <v>0</v>
      </c>
      <c r="BI39">
        <f t="shared" si="87"/>
        <v>0</v>
      </c>
      <c r="BJ39">
        <f t="shared" si="87"/>
        <v>0</v>
      </c>
      <c r="BK39">
        <f t="shared" si="87"/>
        <v>0</v>
      </c>
      <c r="BL39">
        <f t="shared" si="87"/>
        <v>0</v>
      </c>
      <c r="BM39">
        <f t="shared" si="87"/>
        <v>0</v>
      </c>
      <c r="BN39">
        <f t="shared" si="87"/>
        <v>0</v>
      </c>
      <c r="BO39">
        <f t="shared" si="87"/>
        <v>0</v>
      </c>
      <c r="BP39">
        <f t="shared" si="87"/>
        <v>0</v>
      </c>
      <c r="BQ39">
        <f t="shared" si="87"/>
        <v>0</v>
      </c>
      <c r="BR39">
        <f t="shared" ref="BR39:CA41" si="88">IF($A39&gt;BR$4,BR$9,0)</f>
        <v>0</v>
      </c>
      <c r="BS39">
        <f t="shared" si="88"/>
        <v>0</v>
      </c>
      <c r="BT39">
        <f t="shared" si="88"/>
        <v>0</v>
      </c>
      <c r="BU39">
        <f t="shared" si="88"/>
        <v>0</v>
      </c>
      <c r="BV39">
        <f t="shared" si="88"/>
        <v>0</v>
      </c>
      <c r="BW39">
        <f t="shared" si="88"/>
        <v>0</v>
      </c>
      <c r="BX39">
        <f t="shared" si="88"/>
        <v>0</v>
      </c>
      <c r="BY39">
        <f t="shared" si="88"/>
        <v>0</v>
      </c>
      <c r="BZ39">
        <f t="shared" si="88"/>
        <v>0</v>
      </c>
      <c r="CA39">
        <f t="shared" si="88"/>
        <v>0</v>
      </c>
      <c r="CB39">
        <f t="shared" ref="CB39:CK41" si="89">IF($A39&gt;CB$4,CB$9,0)</f>
        <v>0</v>
      </c>
      <c r="CC39">
        <f t="shared" si="89"/>
        <v>0</v>
      </c>
      <c r="CD39">
        <f t="shared" si="89"/>
        <v>0</v>
      </c>
      <c r="CE39">
        <f t="shared" si="89"/>
        <v>0</v>
      </c>
      <c r="CF39">
        <f t="shared" si="89"/>
        <v>0</v>
      </c>
      <c r="CG39">
        <f t="shared" si="89"/>
        <v>0</v>
      </c>
      <c r="CH39">
        <f t="shared" si="89"/>
        <v>0</v>
      </c>
      <c r="CI39">
        <f t="shared" si="89"/>
        <v>0</v>
      </c>
      <c r="CJ39">
        <f t="shared" si="89"/>
        <v>0</v>
      </c>
      <c r="CK39">
        <f t="shared" si="89"/>
        <v>0</v>
      </c>
      <c r="CL39">
        <f t="shared" ref="CL39:CU41" si="90">IF($A39&gt;CL$4,CL$9,0)</f>
        <v>0</v>
      </c>
      <c r="CM39">
        <f t="shared" si="90"/>
        <v>0</v>
      </c>
      <c r="CN39">
        <f t="shared" si="90"/>
        <v>0</v>
      </c>
      <c r="CO39">
        <f t="shared" si="90"/>
        <v>0</v>
      </c>
      <c r="CP39">
        <f t="shared" si="90"/>
        <v>0</v>
      </c>
      <c r="CQ39">
        <f t="shared" si="90"/>
        <v>0</v>
      </c>
      <c r="CR39">
        <f t="shared" si="90"/>
        <v>0</v>
      </c>
      <c r="CS39">
        <f t="shared" si="90"/>
        <v>0</v>
      </c>
      <c r="CT39">
        <f t="shared" si="90"/>
        <v>0</v>
      </c>
      <c r="CU39">
        <f t="shared" si="90"/>
        <v>0</v>
      </c>
      <c r="CV39">
        <f t="shared" ref="CV39:DD41" si="91">IF($A39&gt;CV$4,CV$9,0)</f>
        <v>0</v>
      </c>
      <c r="CW39">
        <f t="shared" si="91"/>
        <v>0</v>
      </c>
      <c r="CX39">
        <f t="shared" si="91"/>
        <v>0</v>
      </c>
      <c r="CY39">
        <f t="shared" si="91"/>
        <v>0</v>
      </c>
      <c r="CZ39">
        <f t="shared" si="91"/>
        <v>0</v>
      </c>
      <c r="DA39">
        <f t="shared" si="91"/>
        <v>0</v>
      </c>
      <c r="DB39">
        <f t="shared" si="91"/>
        <v>0</v>
      </c>
      <c r="DC39">
        <f t="shared" si="91"/>
        <v>0</v>
      </c>
      <c r="DD39">
        <f t="shared" si="91"/>
        <v>0</v>
      </c>
    </row>
    <row r="40" spans="1:108" x14ac:dyDescent="0.25">
      <c r="A40" s="47">
        <v>213.51111195123249</v>
      </c>
      <c r="B40" s="6">
        <f>(A_kon_H2!C33/A_kon_H3!B36+SUM(I40:DD40))*($I$4/A40)^($B$1-1)</f>
        <v>39.790354875837828</v>
      </c>
      <c r="C40" s="6">
        <f>MIN(MAX(2/B40^0.25,'Ein-_Ausgabe'!$C$8),1)</f>
        <v>0.79631618456311337</v>
      </c>
      <c r="D40" s="1">
        <f>B40*$B$3*C40*(A40/$I$4)^$B$1</f>
        <v>563412.24766188115</v>
      </c>
      <c r="E40" s="1">
        <f t="shared" si="21"/>
        <v>0</v>
      </c>
      <c r="F40" s="10">
        <f>A40</f>
        <v>213.51111195123249</v>
      </c>
      <c r="G40" s="10"/>
      <c r="H40" s="104"/>
      <c r="I40">
        <f t="shared" si="20"/>
        <v>0</v>
      </c>
      <c r="J40">
        <f t="shared" si="82"/>
        <v>0</v>
      </c>
      <c r="K40">
        <f t="shared" si="82"/>
        <v>0</v>
      </c>
      <c r="L40">
        <f t="shared" si="82"/>
        <v>0.94337157259575177</v>
      </c>
      <c r="M40">
        <f t="shared" si="82"/>
        <v>7.9494153778148183E-2</v>
      </c>
      <c r="N40">
        <f t="shared" si="82"/>
        <v>0</v>
      </c>
      <c r="O40">
        <f t="shared" si="82"/>
        <v>0</v>
      </c>
      <c r="P40">
        <f t="shared" si="82"/>
        <v>0</v>
      </c>
      <c r="Q40">
        <f t="shared" si="82"/>
        <v>0</v>
      </c>
      <c r="R40">
        <f t="shared" si="82"/>
        <v>0</v>
      </c>
      <c r="S40">
        <f t="shared" si="82"/>
        <v>0</v>
      </c>
      <c r="T40">
        <f t="shared" si="83"/>
        <v>0</v>
      </c>
      <c r="U40">
        <f t="shared" si="83"/>
        <v>0</v>
      </c>
      <c r="V40">
        <f t="shared" si="83"/>
        <v>0</v>
      </c>
      <c r="W40">
        <f t="shared" si="83"/>
        <v>0</v>
      </c>
      <c r="X40">
        <f t="shared" si="83"/>
        <v>0</v>
      </c>
      <c r="Y40">
        <f t="shared" si="83"/>
        <v>0</v>
      </c>
      <c r="Z40">
        <f t="shared" si="83"/>
        <v>0</v>
      </c>
      <c r="AA40">
        <f t="shared" si="83"/>
        <v>0</v>
      </c>
      <c r="AB40">
        <f t="shared" si="83"/>
        <v>0</v>
      </c>
      <c r="AC40">
        <f t="shared" si="83"/>
        <v>0</v>
      </c>
      <c r="AD40">
        <f t="shared" si="84"/>
        <v>0</v>
      </c>
      <c r="AE40">
        <f t="shared" si="84"/>
        <v>0</v>
      </c>
      <c r="AF40">
        <f t="shared" si="84"/>
        <v>0</v>
      </c>
      <c r="AG40">
        <f t="shared" si="84"/>
        <v>0</v>
      </c>
      <c r="AH40">
        <f t="shared" si="84"/>
        <v>0</v>
      </c>
      <c r="AI40">
        <f t="shared" si="84"/>
        <v>0</v>
      </c>
      <c r="AJ40">
        <f t="shared" si="84"/>
        <v>0</v>
      </c>
      <c r="AK40">
        <f t="shared" si="84"/>
        <v>0</v>
      </c>
      <c r="AL40">
        <f t="shared" si="84"/>
        <v>0</v>
      </c>
      <c r="AM40">
        <f t="shared" si="84"/>
        <v>0</v>
      </c>
      <c r="AN40">
        <f t="shared" si="85"/>
        <v>0</v>
      </c>
      <c r="AO40">
        <f t="shared" si="85"/>
        <v>0</v>
      </c>
      <c r="AP40">
        <f t="shared" si="85"/>
        <v>0</v>
      </c>
      <c r="AQ40">
        <f t="shared" si="85"/>
        <v>0</v>
      </c>
      <c r="AR40">
        <f t="shared" si="85"/>
        <v>0</v>
      </c>
      <c r="AS40">
        <f t="shared" si="85"/>
        <v>0</v>
      </c>
      <c r="AT40">
        <f t="shared" si="85"/>
        <v>0</v>
      </c>
      <c r="AU40">
        <f t="shared" si="85"/>
        <v>0</v>
      </c>
      <c r="AV40">
        <f t="shared" si="85"/>
        <v>0</v>
      </c>
      <c r="AW40">
        <f t="shared" si="85"/>
        <v>0</v>
      </c>
      <c r="AX40">
        <f t="shared" si="86"/>
        <v>0</v>
      </c>
      <c r="AY40">
        <f t="shared" si="86"/>
        <v>0</v>
      </c>
      <c r="AZ40">
        <f t="shared" si="86"/>
        <v>0</v>
      </c>
      <c r="BA40">
        <f t="shared" si="86"/>
        <v>0</v>
      </c>
      <c r="BB40">
        <f t="shared" si="86"/>
        <v>0</v>
      </c>
      <c r="BC40">
        <f t="shared" si="86"/>
        <v>0</v>
      </c>
      <c r="BD40">
        <f t="shared" si="86"/>
        <v>0</v>
      </c>
      <c r="BE40">
        <f t="shared" si="86"/>
        <v>0</v>
      </c>
      <c r="BF40">
        <f t="shared" si="86"/>
        <v>0</v>
      </c>
      <c r="BG40">
        <f t="shared" si="86"/>
        <v>0</v>
      </c>
      <c r="BH40">
        <f t="shared" si="87"/>
        <v>0</v>
      </c>
      <c r="BI40">
        <f t="shared" si="87"/>
        <v>0</v>
      </c>
      <c r="BJ40">
        <f t="shared" si="87"/>
        <v>0</v>
      </c>
      <c r="BK40">
        <f t="shared" si="87"/>
        <v>0</v>
      </c>
      <c r="BL40">
        <f t="shared" si="87"/>
        <v>0</v>
      </c>
      <c r="BM40">
        <f t="shared" si="87"/>
        <v>0</v>
      </c>
      <c r="BN40">
        <f t="shared" si="87"/>
        <v>0</v>
      </c>
      <c r="BO40">
        <f t="shared" si="87"/>
        <v>0</v>
      </c>
      <c r="BP40">
        <f t="shared" si="87"/>
        <v>0</v>
      </c>
      <c r="BQ40">
        <f t="shared" si="87"/>
        <v>0</v>
      </c>
      <c r="BR40">
        <f t="shared" si="88"/>
        <v>0</v>
      </c>
      <c r="BS40">
        <f t="shared" si="88"/>
        <v>0</v>
      </c>
      <c r="BT40">
        <f t="shared" si="88"/>
        <v>0</v>
      </c>
      <c r="BU40">
        <f t="shared" si="88"/>
        <v>0</v>
      </c>
      <c r="BV40">
        <f t="shared" si="88"/>
        <v>0</v>
      </c>
      <c r="BW40">
        <f t="shared" si="88"/>
        <v>0</v>
      </c>
      <c r="BX40">
        <f t="shared" si="88"/>
        <v>0</v>
      </c>
      <c r="BY40">
        <f t="shared" si="88"/>
        <v>0</v>
      </c>
      <c r="BZ40">
        <f t="shared" si="88"/>
        <v>0</v>
      </c>
      <c r="CA40">
        <f t="shared" si="88"/>
        <v>0</v>
      </c>
      <c r="CB40">
        <f t="shared" si="89"/>
        <v>0</v>
      </c>
      <c r="CC40">
        <f t="shared" si="89"/>
        <v>0</v>
      </c>
      <c r="CD40">
        <f t="shared" si="89"/>
        <v>0</v>
      </c>
      <c r="CE40">
        <f t="shared" si="89"/>
        <v>0</v>
      </c>
      <c r="CF40">
        <f t="shared" si="89"/>
        <v>0</v>
      </c>
      <c r="CG40">
        <f t="shared" si="89"/>
        <v>0</v>
      </c>
      <c r="CH40">
        <f t="shared" si="89"/>
        <v>0</v>
      </c>
      <c r="CI40">
        <f t="shared" si="89"/>
        <v>0</v>
      </c>
      <c r="CJ40">
        <f t="shared" si="89"/>
        <v>0</v>
      </c>
      <c r="CK40">
        <f t="shared" si="89"/>
        <v>0</v>
      </c>
      <c r="CL40">
        <f t="shared" si="90"/>
        <v>0</v>
      </c>
      <c r="CM40">
        <f t="shared" si="90"/>
        <v>0</v>
      </c>
      <c r="CN40">
        <f t="shared" si="90"/>
        <v>0</v>
      </c>
      <c r="CO40">
        <f t="shared" si="90"/>
        <v>0</v>
      </c>
      <c r="CP40">
        <f t="shared" si="90"/>
        <v>0</v>
      </c>
      <c r="CQ40">
        <f t="shared" si="90"/>
        <v>0</v>
      </c>
      <c r="CR40">
        <f t="shared" si="90"/>
        <v>0</v>
      </c>
      <c r="CS40">
        <f t="shared" si="90"/>
        <v>0</v>
      </c>
      <c r="CT40">
        <f t="shared" si="90"/>
        <v>0</v>
      </c>
      <c r="CU40">
        <f t="shared" si="90"/>
        <v>0</v>
      </c>
      <c r="CV40">
        <f t="shared" si="91"/>
        <v>0</v>
      </c>
      <c r="CW40">
        <f t="shared" si="91"/>
        <v>0</v>
      </c>
      <c r="CX40">
        <f t="shared" si="91"/>
        <v>0</v>
      </c>
      <c r="CY40">
        <f t="shared" si="91"/>
        <v>0</v>
      </c>
      <c r="CZ40">
        <f t="shared" si="91"/>
        <v>0</v>
      </c>
      <c r="DA40">
        <f t="shared" si="91"/>
        <v>0</v>
      </c>
      <c r="DB40">
        <f t="shared" si="91"/>
        <v>0</v>
      </c>
      <c r="DC40">
        <f t="shared" si="91"/>
        <v>0</v>
      </c>
      <c r="DD40">
        <f t="shared" si="91"/>
        <v>0</v>
      </c>
    </row>
    <row r="41" spans="1:108" x14ac:dyDescent="0.25">
      <c r="A41" s="47">
        <v>212.35802885404527</v>
      </c>
      <c r="B41" s="6">
        <f>(A_kon_H2!C34/A_kon_H3!B37+SUM(I41:DD41))*($I$4/A41)^($B$1-1)</f>
        <v>39.713149721100919</v>
      </c>
      <c r="C41" s="6">
        <f>MIN(MAX(2/B41^0.25,'Ein-_Ausgabe'!$C$8),1)</f>
        <v>0.79670292639238183</v>
      </c>
      <c r="D41" s="1">
        <f>B41*$B$3*C41*(A41/$I$4)^$B$1</f>
        <v>547563.75096271781</v>
      </c>
      <c r="E41" s="1">
        <f t="shared" si="21"/>
        <v>1</v>
      </c>
      <c r="F41" s="10">
        <f>IF(AND(E40=1,E41=1)," ",A41)</f>
        <v>212.35802885404527</v>
      </c>
      <c r="G41" s="10"/>
      <c r="H41" s="104"/>
      <c r="I41">
        <f t="shared" si="20"/>
        <v>0</v>
      </c>
      <c r="J41">
        <f t="shared" si="82"/>
        <v>0</v>
      </c>
      <c r="K41">
        <f t="shared" si="82"/>
        <v>0</v>
      </c>
      <c r="L41">
        <f t="shared" si="82"/>
        <v>0.94337157259575177</v>
      </c>
      <c r="M41">
        <f t="shared" si="82"/>
        <v>7.9494153778148183E-2</v>
      </c>
      <c r="N41">
        <f t="shared" si="82"/>
        <v>0</v>
      </c>
      <c r="O41">
        <f t="shared" si="82"/>
        <v>0</v>
      </c>
      <c r="P41">
        <f t="shared" si="82"/>
        <v>0</v>
      </c>
      <c r="Q41">
        <f t="shared" si="82"/>
        <v>0</v>
      </c>
      <c r="R41">
        <f t="shared" si="82"/>
        <v>0</v>
      </c>
      <c r="S41">
        <f t="shared" si="82"/>
        <v>0</v>
      </c>
      <c r="T41">
        <f t="shared" si="83"/>
        <v>0</v>
      </c>
      <c r="U41">
        <f t="shared" si="83"/>
        <v>0</v>
      </c>
      <c r="V41">
        <f t="shared" si="83"/>
        <v>0</v>
      </c>
      <c r="W41">
        <f t="shared" si="83"/>
        <v>0</v>
      </c>
      <c r="X41">
        <f t="shared" si="83"/>
        <v>0</v>
      </c>
      <c r="Y41">
        <f t="shared" si="83"/>
        <v>0</v>
      </c>
      <c r="Z41">
        <f t="shared" si="83"/>
        <v>0</v>
      </c>
      <c r="AA41">
        <f t="shared" si="83"/>
        <v>0</v>
      </c>
      <c r="AB41">
        <f t="shared" si="83"/>
        <v>0</v>
      </c>
      <c r="AC41">
        <f t="shared" si="83"/>
        <v>0</v>
      </c>
      <c r="AD41">
        <f t="shared" si="84"/>
        <v>0</v>
      </c>
      <c r="AE41">
        <f t="shared" si="84"/>
        <v>0</v>
      </c>
      <c r="AF41">
        <f t="shared" si="84"/>
        <v>0</v>
      </c>
      <c r="AG41">
        <f t="shared" si="84"/>
        <v>0</v>
      </c>
      <c r="AH41">
        <f t="shared" si="84"/>
        <v>0</v>
      </c>
      <c r="AI41">
        <f t="shared" si="84"/>
        <v>0</v>
      </c>
      <c r="AJ41">
        <f t="shared" si="84"/>
        <v>0</v>
      </c>
      <c r="AK41">
        <f t="shared" si="84"/>
        <v>0</v>
      </c>
      <c r="AL41">
        <f t="shared" si="84"/>
        <v>0</v>
      </c>
      <c r="AM41">
        <f t="shared" si="84"/>
        <v>0</v>
      </c>
      <c r="AN41">
        <f t="shared" si="85"/>
        <v>0</v>
      </c>
      <c r="AO41">
        <f t="shared" si="85"/>
        <v>0</v>
      </c>
      <c r="AP41">
        <f t="shared" si="85"/>
        <v>0</v>
      </c>
      <c r="AQ41">
        <f t="shared" si="85"/>
        <v>0</v>
      </c>
      <c r="AR41">
        <f t="shared" si="85"/>
        <v>0</v>
      </c>
      <c r="AS41">
        <f t="shared" si="85"/>
        <v>0</v>
      </c>
      <c r="AT41">
        <f t="shared" si="85"/>
        <v>0</v>
      </c>
      <c r="AU41">
        <f t="shared" si="85"/>
        <v>0</v>
      </c>
      <c r="AV41">
        <f t="shared" si="85"/>
        <v>0</v>
      </c>
      <c r="AW41">
        <f t="shared" si="85"/>
        <v>0</v>
      </c>
      <c r="AX41">
        <f t="shared" si="86"/>
        <v>0</v>
      </c>
      <c r="AY41">
        <f t="shared" si="86"/>
        <v>0</v>
      </c>
      <c r="AZ41">
        <f t="shared" si="86"/>
        <v>0</v>
      </c>
      <c r="BA41">
        <f t="shared" si="86"/>
        <v>0</v>
      </c>
      <c r="BB41">
        <f t="shared" si="86"/>
        <v>0</v>
      </c>
      <c r="BC41">
        <f t="shared" si="86"/>
        <v>0</v>
      </c>
      <c r="BD41">
        <f t="shared" si="86"/>
        <v>0</v>
      </c>
      <c r="BE41">
        <f t="shared" si="86"/>
        <v>0</v>
      </c>
      <c r="BF41">
        <f t="shared" si="86"/>
        <v>0</v>
      </c>
      <c r="BG41">
        <f t="shared" si="86"/>
        <v>0</v>
      </c>
      <c r="BH41">
        <f t="shared" si="87"/>
        <v>0</v>
      </c>
      <c r="BI41">
        <f t="shared" si="87"/>
        <v>0</v>
      </c>
      <c r="BJ41">
        <f t="shared" si="87"/>
        <v>0</v>
      </c>
      <c r="BK41">
        <f t="shared" si="87"/>
        <v>0</v>
      </c>
      <c r="BL41">
        <f t="shared" si="87"/>
        <v>0</v>
      </c>
      <c r="BM41">
        <f t="shared" si="87"/>
        <v>0</v>
      </c>
      <c r="BN41">
        <f t="shared" si="87"/>
        <v>0</v>
      </c>
      <c r="BO41">
        <f t="shared" si="87"/>
        <v>0</v>
      </c>
      <c r="BP41">
        <f t="shared" si="87"/>
        <v>0</v>
      </c>
      <c r="BQ41">
        <f t="shared" si="87"/>
        <v>0</v>
      </c>
      <c r="BR41">
        <f t="shared" si="88"/>
        <v>0</v>
      </c>
      <c r="BS41">
        <f t="shared" si="88"/>
        <v>0</v>
      </c>
      <c r="BT41">
        <f t="shared" si="88"/>
        <v>0</v>
      </c>
      <c r="BU41">
        <f t="shared" si="88"/>
        <v>0</v>
      </c>
      <c r="BV41">
        <f t="shared" si="88"/>
        <v>0</v>
      </c>
      <c r="BW41">
        <f t="shared" si="88"/>
        <v>0</v>
      </c>
      <c r="BX41">
        <f t="shared" si="88"/>
        <v>0</v>
      </c>
      <c r="BY41">
        <f t="shared" si="88"/>
        <v>0</v>
      </c>
      <c r="BZ41">
        <f t="shared" si="88"/>
        <v>0</v>
      </c>
      <c r="CA41">
        <f t="shared" si="88"/>
        <v>0</v>
      </c>
      <c r="CB41">
        <f t="shared" si="89"/>
        <v>0</v>
      </c>
      <c r="CC41">
        <f t="shared" si="89"/>
        <v>0</v>
      </c>
      <c r="CD41">
        <f t="shared" si="89"/>
        <v>0</v>
      </c>
      <c r="CE41">
        <f t="shared" si="89"/>
        <v>0</v>
      </c>
      <c r="CF41">
        <f t="shared" si="89"/>
        <v>0</v>
      </c>
      <c r="CG41">
        <f t="shared" si="89"/>
        <v>0</v>
      </c>
      <c r="CH41">
        <f t="shared" si="89"/>
        <v>0</v>
      </c>
      <c r="CI41">
        <f t="shared" si="89"/>
        <v>0</v>
      </c>
      <c r="CJ41">
        <f t="shared" si="89"/>
        <v>0</v>
      </c>
      <c r="CK41">
        <f t="shared" si="89"/>
        <v>0</v>
      </c>
      <c r="CL41">
        <f t="shared" si="90"/>
        <v>0</v>
      </c>
      <c r="CM41">
        <f t="shared" si="90"/>
        <v>0</v>
      </c>
      <c r="CN41">
        <f t="shared" si="90"/>
        <v>0</v>
      </c>
      <c r="CO41">
        <f t="shared" si="90"/>
        <v>0</v>
      </c>
      <c r="CP41">
        <f t="shared" si="90"/>
        <v>0</v>
      </c>
      <c r="CQ41">
        <f t="shared" si="90"/>
        <v>0</v>
      </c>
      <c r="CR41">
        <f t="shared" si="90"/>
        <v>0</v>
      </c>
      <c r="CS41">
        <f t="shared" si="90"/>
        <v>0</v>
      </c>
      <c r="CT41">
        <f t="shared" si="90"/>
        <v>0</v>
      </c>
      <c r="CU41">
        <f t="shared" si="90"/>
        <v>0</v>
      </c>
      <c r="CV41">
        <f t="shared" si="91"/>
        <v>0</v>
      </c>
      <c r="CW41">
        <f t="shared" si="91"/>
        <v>0</v>
      </c>
      <c r="CX41">
        <f t="shared" si="91"/>
        <v>0</v>
      </c>
      <c r="CY41">
        <f t="shared" si="91"/>
        <v>0</v>
      </c>
      <c r="CZ41">
        <f t="shared" si="91"/>
        <v>0</v>
      </c>
      <c r="DA41">
        <f t="shared" si="91"/>
        <v>0</v>
      </c>
      <c r="DB41">
        <f t="shared" si="91"/>
        <v>0</v>
      </c>
      <c r="DC41">
        <f t="shared" si="91"/>
        <v>0</v>
      </c>
      <c r="DD41">
        <f t="shared" si="91"/>
        <v>0</v>
      </c>
    </row>
    <row r="42" spans="1:108" x14ac:dyDescent="0.25">
      <c r="A42" s="47" t="str">
        <v xml:space="preserve"> </v>
      </c>
      <c r="B42" s="6"/>
      <c r="C42" s="6"/>
      <c r="D42" s="1"/>
      <c r="E42" s="1"/>
      <c r="F42" s="10"/>
      <c r="G42" s="10"/>
      <c r="H42" s="104"/>
      <c r="I42"/>
    </row>
    <row r="43" spans="1:108" x14ac:dyDescent="0.25">
      <c r="A43" s="47">
        <v>213.51111195123249</v>
      </c>
      <c r="B43" s="6">
        <f>(A_kon_H2!C36/A_kon_H3!B39+SUM(I43:DD43))*($I$4/A43)^($B$1-1)</f>
        <v>39.790354875837828</v>
      </c>
      <c r="C43" s="6">
        <f>MIN(MAX(2/B43^0.25,'Ein-_Ausgabe'!$C$8),1)</f>
        <v>0.79631618456311337</v>
      </c>
      <c r="D43" s="1">
        <f>B43*$B$3*C43*(A43/$I$4)^$B$1</f>
        <v>563412.24766188115</v>
      </c>
      <c r="E43" s="1">
        <f t="shared" si="21"/>
        <v>0</v>
      </c>
      <c r="F43" s="10">
        <f>IF(AND(E43=0,E44=1),A43," ")</f>
        <v>213.51111195123249</v>
      </c>
      <c r="G43" s="10"/>
      <c r="H43" s="104"/>
      <c r="I43">
        <f t="shared" si="20"/>
        <v>0</v>
      </c>
      <c r="J43">
        <f t="shared" ref="J43:S45" si="92">IF($A43&gt;J$4,J$9,0)</f>
        <v>0</v>
      </c>
      <c r="K43">
        <f t="shared" si="92"/>
        <v>0</v>
      </c>
      <c r="L43">
        <f t="shared" si="92"/>
        <v>0.94337157259575177</v>
      </c>
      <c r="M43">
        <f t="shared" si="92"/>
        <v>7.9494153778148183E-2</v>
      </c>
      <c r="N43">
        <f t="shared" si="92"/>
        <v>0</v>
      </c>
      <c r="O43">
        <f t="shared" si="92"/>
        <v>0</v>
      </c>
      <c r="P43">
        <f t="shared" si="92"/>
        <v>0</v>
      </c>
      <c r="Q43">
        <f t="shared" si="92"/>
        <v>0</v>
      </c>
      <c r="R43">
        <f t="shared" si="92"/>
        <v>0</v>
      </c>
      <c r="S43">
        <f t="shared" si="92"/>
        <v>0</v>
      </c>
      <c r="T43">
        <f t="shared" ref="T43:AC45" si="93">IF($A43&gt;T$4,T$9,0)</f>
        <v>0</v>
      </c>
      <c r="U43">
        <f t="shared" si="93"/>
        <v>0</v>
      </c>
      <c r="V43">
        <f t="shared" si="93"/>
        <v>0</v>
      </c>
      <c r="W43">
        <f t="shared" si="93"/>
        <v>0</v>
      </c>
      <c r="X43">
        <f t="shared" si="93"/>
        <v>0</v>
      </c>
      <c r="Y43">
        <f t="shared" si="93"/>
        <v>0</v>
      </c>
      <c r="Z43">
        <f t="shared" si="93"/>
        <v>0</v>
      </c>
      <c r="AA43">
        <f t="shared" si="93"/>
        <v>0</v>
      </c>
      <c r="AB43">
        <f t="shared" si="93"/>
        <v>0</v>
      </c>
      <c r="AC43">
        <f t="shared" si="93"/>
        <v>0</v>
      </c>
      <c r="AD43">
        <f t="shared" ref="AD43:AM45" si="94">IF($A43&gt;AD$4,AD$9,0)</f>
        <v>0</v>
      </c>
      <c r="AE43">
        <f t="shared" si="94"/>
        <v>0</v>
      </c>
      <c r="AF43">
        <f t="shared" si="94"/>
        <v>0</v>
      </c>
      <c r="AG43">
        <f t="shared" si="94"/>
        <v>0</v>
      </c>
      <c r="AH43">
        <f t="shared" si="94"/>
        <v>0</v>
      </c>
      <c r="AI43">
        <f t="shared" si="94"/>
        <v>0</v>
      </c>
      <c r="AJ43">
        <f t="shared" si="94"/>
        <v>0</v>
      </c>
      <c r="AK43">
        <f t="shared" si="94"/>
        <v>0</v>
      </c>
      <c r="AL43">
        <f t="shared" si="94"/>
        <v>0</v>
      </c>
      <c r="AM43">
        <f t="shared" si="94"/>
        <v>0</v>
      </c>
      <c r="AN43">
        <f t="shared" ref="AN43:AW45" si="95">IF($A43&gt;AN$4,AN$9,0)</f>
        <v>0</v>
      </c>
      <c r="AO43">
        <f t="shared" si="95"/>
        <v>0</v>
      </c>
      <c r="AP43">
        <f t="shared" si="95"/>
        <v>0</v>
      </c>
      <c r="AQ43">
        <f t="shared" si="95"/>
        <v>0</v>
      </c>
      <c r="AR43">
        <f t="shared" si="95"/>
        <v>0</v>
      </c>
      <c r="AS43">
        <f t="shared" si="95"/>
        <v>0</v>
      </c>
      <c r="AT43">
        <f t="shared" si="95"/>
        <v>0</v>
      </c>
      <c r="AU43">
        <f t="shared" si="95"/>
        <v>0</v>
      </c>
      <c r="AV43">
        <f t="shared" si="95"/>
        <v>0</v>
      </c>
      <c r="AW43">
        <f t="shared" si="95"/>
        <v>0</v>
      </c>
      <c r="AX43">
        <f t="shared" ref="AX43:BG45" si="96">IF($A43&gt;AX$4,AX$9,0)</f>
        <v>0</v>
      </c>
      <c r="AY43">
        <f t="shared" si="96"/>
        <v>0</v>
      </c>
      <c r="AZ43">
        <f t="shared" si="96"/>
        <v>0</v>
      </c>
      <c r="BA43">
        <f t="shared" si="96"/>
        <v>0</v>
      </c>
      <c r="BB43">
        <f t="shared" si="96"/>
        <v>0</v>
      </c>
      <c r="BC43">
        <f t="shared" si="96"/>
        <v>0</v>
      </c>
      <c r="BD43">
        <f t="shared" si="96"/>
        <v>0</v>
      </c>
      <c r="BE43">
        <f t="shared" si="96"/>
        <v>0</v>
      </c>
      <c r="BF43">
        <f t="shared" si="96"/>
        <v>0</v>
      </c>
      <c r="BG43">
        <f t="shared" si="96"/>
        <v>0</v>
      </c>
      <c r="BH43">
        <f t="shared" ref="BH43:BQ45" si="97">IF($A43&gt;BH$4,BH$9,0)</f>
        <v>0</v>
      </c>
      <c r="BI43">
        <f t="shared" si="97"/>
        <v>0</v>
      </c>
      <c r="BJ43">
        <f t="shared" si="97"/>
        <v>0</v>
      </c>
      <c r="BK43">
        <f t="shared" si="97"/>
        <v>0</v>
      </c>
      <c r="BL43">
        <f t="shared" si="97"/>
        <v>0</v>
      </c>
      <c r="BM43">
        <f t="shared" si="97"/>
        <v>0</v>
      </c>
      <c r="BN43">
        <f t="shared" si="97"/>
        <v>0</v>
      </c>
      <c r="BO43">
        <f t="shared" si="97"/>
        <v>0</v>
      </c>
      <c r="BP43">
        <f t="shared" si="97"/>
        <v>0</v>
      </c>
      <c r="BQ43">
        <f t="shared" si="97"/>
        <v>0</v>
      </c>
      <c r="BR43">
        <f t="shared" ref="BR43:CA45" si="98">IF($A43&gt;BR$4,BR$9,0)</f>
        <v>0</v>
      </c>
      <c r="BS43">
        <f t="shared" si="98"/>
        <v>0</v>
      </c>
      <c r="BT43">
        <f t="shared" si="98"/>
        <v>0</v>
      </c>
      <c r="BU43">
        <f t="shared" si="98"/>
        <v>0</v>
      </c>
      <c r="BV43">
        <f t="shared" si="98"/>
        <v>0</v>
      </c>
      <c r="BW43">
        <f t="shared" si="98"/>
        <v>0</v>
      </c>
      <c r="BX43">
        <f t="shared" si="98"/>
        <v>0</v>
      </c>
      <c r="BY43">
        <f t="shared" si="98"/>
        <v>0</v>
      </c>
      <c r="BZ43">
        <f t="shared" si="98"/>
        <v>0</v>
      </c>
      <c r="CA43">
        <f t="shared" si="98"/>
        <v>0</v>
      </c>
      <c r="CB43">
        <f t="shared" ref="CB43:CK45" si="99">IF($A43&gt;CB$4,CB$9,0)</f>
        <v>0</v>
      </c>
      <c r="CC43">
        <f t="shared" si="99"/>
        <v>0</v>
      </c>
      <c r="CD43">
        <f t="shared" si="99"/>
        <v>0</v>
      </c>
      <c r="CE43">
        <f t="shared" si="99"/>
        <v>0</v>
      </c>
      <c r="CF43">
        <f t="shared" si="99"/>
        <v>0</v>
      </c>
      <c r="CG43">
        <f t="shared" si="99"/>
        <v>0</v>
      </c>
      <c r="CH43">
        <f t="shared" si="99"/>
        <v>0</v>
      </c>
      <c r="CI43">
        <f t="shared" si="99"/>
        <v>0</v>
      </c>
      <c r="CJ43">
        <f t="shared" si="99"/>
        <v>0</v>
      </c>
      <c r="CK43">
        <f t="shared" si="99"/>
        <v>0</v>
      </c>
      <c r="CL43">
        <f t="shared" ref="CL43:CU45" si="100">IF($A43&gt;CL$4,CL$9,0)</f>
        <v>0</v>
      </c>
      <c r="CM43">
        <f t="shared" si="100"/>
        <v>0</v>
      </c>
      <c r="CN43">
        <f t="shared" si="100"/>
        <v>0</v>
      </c>
      <c r="CO43">
        <f t="shared" si="100"/>
        <v>0</v>
      </c>
      <c r="CP43">
        <f t="shared" si="100"/>
        <v>0</v>
      </c>
      <c r="CQ43">
        <f t="shared" si="100"/>
        <v>0</v>
      </c>
      <c r="CR43">
        <f t="shared" si="100"/>
        <v>0</v>
      </c>
      <c r="CS43">
        <f t="shared" si="100"/>
        <v>0</v>
      </c>
      <c r="CT43">
        <f t="shared" si="100"/>
        <v>0</v>
      </c>
      <c r="CU43">
        <f t="shared" si="100"/>
        <v>0</v>
      </c>
      <c r="CV43">
        <f t="shared" ref="CV43:DD45" si="101">IF($A43&gt;CV$4,CV$9,0)</f>
        <v>0</v>
      </c>
      <c r="CW43">
        <f t="shared" si="101"/>
        <v>0</v>
      </c>
      <c r="CX43">
        <f t="shared" si="101"/>
        <v>0</v>
      </c>
      <c r="CY43">
        <f t="shared" si="101"/>
        <v>0</v>
      </c>
      <c r="CZ43">
        <f t="shared" si="101"/>
        <v>0</v>
      </c>
      <c r="DA43">
        <f t="shared" si="101"/>
        <v>0</v>
      </c>
      <c r="DB43">
        <f t="shared" si="101"/>
        <v>0</v>
      </c>
      <c r="DC43">
        <f t="shared" si="101"/>
        <v>0</v>
      </c>
      <c r="DD43">
        <f t="shared" si="101"/>
        <v>0</v>
      </c>
    </row>
    <row r="44" spans="1:108" x14ac:dyDescent="0.25">
      <c r="A44" s="47">
        <v>212.93378987938743</v>
      </c>
      <c r="B44" s="6">
        <f>(A_kon_H2!C37/A_kon_H3!B40+SUM(I44:DD44))*($I$4/A44)^($B$1-1)</f>
        <v>39.751961337579672</v>
      </c>
      <c r="C44" s="6">
        <f>MIN(MAX(2/B44^0.25,'Ein-_Ausgabe'!$C$8),1)</f>
        <v>0.79650839098430981</v>
      </c>
      <c r="D44" s="1">
        <f>B44*$B$3*C44*(A44/$I$4)^$B$1</f>
        <v>555433.86224009097</v>
      </c>
      <c r="E44" s="1">
        <f t="shared" si="21"/>
        <v>1</v>
      </c>
      <c r="F44" s="10">
        <f>A44</f>
        <v>212.93378987938743</v>
      </c>
      <c r="G44" s="10"/>
      <c r="H44" s="104"/>
      <c r="I44">
        <f t="shared" si="20"/>
        <v>0</v>
      </c>
      <c r="J44">
        <f t="shared" si="92"/>
        <v>0</v>
      </c>
      <c r="K44">
        <f t="shared" si="92"/>
        <v>0</v>
      </c>
      <c r="L44">
        <f t="shared" si="92"/>
        <v>0.94337157259575177</v>
      </c>
      <c r="M44">
        <f t="shared" si="92"/>
        <v>7.9494153778148183E-2</v>
      </c>
      <c r="N44">
        <f t="shared" si="92"/>
        <v>0</v>
      </c>
      <c r="O44">
        <f t="shared" si="92"/>
        <v>0</v>
      </c>
      <c r="P44">
        <f t="shared" si="92"/>
        <v>0</v>
      </c>
      <c r="Q44">
        <f t="shared" si="92"/>
        <v>0</v>
      </c>
      <c r="R44">
        <f t="shared" si="92"/>
        <v>0</v>
      </c>
      <c r="S44">
        <f t="shared" si="92"/>
        <v>0</v>
      </c>
      <c r="T44">
        <f t="shared" si="93"/>
        <v>0</v>
      </c>
      <c r="U44">
        <f t="shared" si="93"/>
        <v>0</v>
      </c>
      <c r="V44">
        <f t="shared" si="93"/>
        <v>0</v>
      </c>
      <c r="W44">
        <f t="shared" si="93"/>
        <v>0</v>
      </c>
      <c r="X44">
        <f t="shared" si="93"/>
        <v>0</v>
      </c>
      <c r="Y44">
        <f t="shared" si="93"/>
        <v>0</v>
      </c>
      <c r="Z44">
        <f t="shared" si="93"/>
        <v>0</v>
      </c>
      <c r="AA44">
        <f t="shared" si="93"/>
        <v>0</v>
      </c>
      <c r="AB44">
        <f t="shared" si="93"/>
        <v>0</v>
      </c>
      <c r="AC44">
        <f t="shared" si="93"/>
        <v>0</v>
      </c>
      <c r="AD44">
        <f t="shared" si="94"/>
        <v>0</v>
      </c>
      <c r="AE44">
        <f t="shared" si="94"/>
        <v>0</v>
      </c>
      <c r="AF44">
        <f t="shared" si="94"/>
        <v>0</v>
      </c>
      <c r="AG44">
        <f t="shared" si="94"/>
        <v>0</v>
      </c>
      <c r="AH44">
        <f t="shared" si="94"/>
        <v>0</v>
      </c>
      <c r="AI44">
        <f t="shared" si="94"/>
        <v>0</v>
      </c>
      <c r="AJ44">
        <f t="shared" si="94"/>
        <v>0</v>
      </c>
      <c r="AK44">
        <f t="shared" si="94"/>
        <v>0</v>
      </c>
      <c r="AL44">
        <f t="shared" si="94"/>
        <v>0</v>
      </c>
      <c r="AM44">
        <f t="shared" si="94"/>
        <v>0</v>
      </c>
      <c r="AN44">
        <f t="shared" si="95"/>
        <v>0</v>
      </c>
      <c r="AO44">
        <f t="shared" si="95"/>
        <v>0</v>
      </c>
      <c r="AP44">
        <f t="shared" si="95"/>
        <v>0</v>
      </c>
      <c r="AQ44">
        <f t="shared" si="95"/>
        <v>0</v>
      </c>
      <c r="AR44">
        <f t="shared" si="95"/>
        <v>0</v>
      </c>
      <c r="AS44">
        <f t="shared" si="95"/>
        <v>0</v>
      </c>
      <c r="AT44">
        <f t="shared" si="95"/>
        <v>0</v>
      </c>
      <c r="AU44">
        <f t="shared" si="95"/>
        <v>0</v>
      </c>
      <c r="AV44">
        <f t="shared" si="95"/>
        <v>0</v>
      </c>
      <c r="AW44">
        <f t="shared" si="95"/>
        <v>0</v>
      </c>
      <c r="AX44">
        <f t="shared" si="96"/>
        <v>0</v>
      </c>
      <c r="AY44">
        <f t="shared" si="96"/>
        <v>0</v>
      </c>
      <c r="AZ44">
        <f t="shared" si="96"/>
        <v>0</v>
      </c>
      <c r="BA44">
        <f t="shared" si="96"/>
        <v>0</v>
      </c>
      <c r="BB44">
        <f t="shared" si="96"/>
        <v>0</v>
      </c>
      <c r="BC44">
        <f t="shared" si="96"/>
        <v>0</v>
      </c>
      <c r="BD44">
        <f t="shared" si="96"/>
        <v>0</v>
      </c>
      <c r="BE44">
        <f t="shared" si="96"/>
        <v>0</v>
      </c>
      <c r="BF44">
        <f t="shared" si="96"/>
        <v>0</v>
      </c>
      <c r="BG44">
        <f t="shared" si="96"/>
        <v>0</v>
      </c>
      <c r="BH44">
        <f t="shared" si="97"/>
        <v>0</v>
      </c>
      <c r="BI44">
        <f t="shared" si="97"/>
        <v>0</v>
      </c>
      <c r="BJ44">
        <f t="shared" si="97"/>
        <v>0</v>
      </c>
      <c r="BK44">
        <f t="shared" si="97"/>
        <v>0</v>
      </c>
      <c r="BL44">
        <f t="shared" si="97"/>
        <v>0</v>
      </c>
      <c r="BM44">
        <f t="shared" si="97"/>
        <v>0</v>
      </c>
      <c r="BN44">
        <f t="shared" si="97"/>
        <v>0</v>
      </c>
      <c r="BO44">
        <f t="shared" si="97"/>
        <v>0</v>
      </c>
      <c r="BP44">
        <f t="shared" si="97"/>
        <v>0</v>
      </c>
      <c r="BQ44">
        <f t="shared" si="97"/>
        <v>0</v>
      </c>
      <c r="BR44">
        <f t="shared" si="98"/>
        <v>0</v>
      </c>
      <c r="BS44">
        <f t="shared" si="98"/>
        <v>0</v>
      </c>
      <c r="BT44">
        <f t="shared" si="98"/>
        <v>0</v>
      </c>
      <c r="BU44">
        <f t="shared" si="98"/>
        <v>0</v>
      </c>
      <c r="BV44">
        <f t="shared" si="98"/>
        <v>0</v>
      </c>
      <c r="BW44">
        <f t="shared" si="98"/>
        <v>0</v>
      </c>
      <c r="BX44">
        <f t="shared" si="98"/>
        <v>0</v>
      </c>
      <c r="BY44">
        <f t="shared" si="98"/>
        <v>0</v>
      </c>
      <c r="BZ44">
        <f t="shared" si="98"/>
        <v>0</v>
      </c>
      <c r="CA44">
        <f t="shared" si="98"/>
        <v>0</v>
      </c>
      <c r="CB44">
        <f t="shared" si="99"/>
        <v>0</v>
      </c>
      <c r="CC44">
        <f t="shared" si="99"/>
        <v>0</v>
      </c>
      <c r="CD44">
        <f t="shared" si="99"/>
        <v>0</v>
      </c>
      <c r="CE44">
        <f t="shared" si="99"/>
        <v>0</v>
      </c>
      <c r="CF44">
        <f t="shared" si="99"/>
        <v>0</v>
      </c>
      <c r="CG44">
        <f t="shared" si="99"/>
        <v>0</v>
      </c>
      <c r="CH44">
        <f t="shared" si="99"/>
        <v>0</v>
      </c>
      <c r="CI44">
        <f t="shared" si="99"/>
        <v>0</v>
      </c>
      <c r="CJ44">
        <f t="shared" si="99"/>
        <v>0</v>
      </c>
      <c r="CK44">
        <f t="shared" si="99"/>
        <v>0</v>
      </c>
      <c r="CL44">
        <f t="shared" si="100"/>
        <v>0</v>
      </c>
      <c r="CM44">
        <f t="shared" si="100"/>
        <v>0</v>
      </c>
      <c r="CN44">
        <f t="shared" si="100"/>
        <v>0</v>
      </c>
      <c r="CO44">
        <f t="shared" si="100"/>
        <v>0</v>
      </c>
      <c r="CP44">
        <f t="shared" si="100"/>
        <v>0</v>
      </c>
      <c r="CQ44">
        <f t="shared" si="100"/>
        <v>0</v>
      </c>
      <c r="CR44">
        <f t="shared" si="100"/>
        <v>0</v>
      </c>
      <c r="CS44">
        <f t="shared" si="100"/>
        <v>0</v>
      </c>
      <c r="CT44">
        <f t="shared" si="100"/>
        <v>0</v>
      </c>
      <c r="CU44">
        <f t="shared" si="100"/>
        <v>0</v>
      </c>
      <c r="CV44">
        <f t="shared" si="101"/>
        <v>0</v>
      </c>
      <c r="CW44">
        <f t="shared" si="101"/>
        <v>0</v>
      </c>
      <c r="CX44">
        <f t="shared" si="101"/>
        <v>0</v>
      </c>
      <c r="CY44">
        <f t="shared" si="101"/>
        <v>0</v>
      </c>
      <c r="CZ44">
        <f t="shared" si="101"/>
        <v>0</v>
      </c>
      <c r="DA44">
        <f t="shared" si="101"/>
        <v>0</v>
      </c>
      <c r="DB44">
        <f t="shared" si="101"/>
        <v>0</v>
      </c>
      <c r="DC44">
        <f t="shared" si="101"/>
        <v>0</v>
      </c>
      <c r="DD44">
        <f t="shared" si="101"/>
        <v>0</v>
      </c>
    </row>
    <row r="45" spans="1:108" x14ac:dyDescent="0.25">
      <c r="A45" s="47">
        <v>212.35802885404527</v>
      </c>
      <c r="B45" s="6">
        <f>(A_kon_H2!C38/A_kon_H3!B41+SUM(I45:DD45))*($I$4/A45)^($B$1-1)</f>
        <v>39.713149721100919</v>
      </c>
      <c r="C45" s="6">
        <f>MIN(MAX(2/B45^0.25,'Ein-_Ausgabe'!$C$8),1)</f>
        <v>0.79670292639238183</v>
      </c>
      <c r="D45" s="1">
        <f>B45*$B$3*C45*(A45/$I$4)^$B$1</f>
        <v>547563.75096271781</v>
      </c>
      <c r="E45" s="1">
        <f t="shared" si="21"/>
        <v>1</v>
      </c>
      <c r="F45" s="10" t="str">
        <f>IF(AND(E44=1,E45=1)," ",A45)</f>
        <v xml:space="preserve"> </v>
      </c>
      <c r="G45" s="10"/>
      <c r="H45" s="104"/>
      <c r="I45">
        <f t="shared" si="20"/>
        <v>0</v>
      </c>
      <c r="J45">
        <f t="shared" si="92"/>
        <v>0</v>
      </c>
      <c r="K45">
        <f t="shared" si="92"/>
        <v>0</v>
      </c>
      <c r="L45">
        <f t="shared" si="92"/>
        <v>0.94337157259575177</v>
      </c>
      <c r="M45">
        <f t="shared" si="92"/>
        <v>7.9494153778148183E-2</v>
      </c>
      <c r="N45">
        <f t="shared" si="92"/>
        <v>0</v>
      </c>
      <c r="O45">
        <f t="shared" si="92"/>
        <v>0</v>
      </c>
      <c r="P45">
        <f t="shared" si="92"/>
        <v>0</v>
      </c>
      <c r="Q45">
        <f t="shared" si="92"/>
        <v>0</v>
      </c>
      <c r="R45">
        <f t="shared" si="92"/>
        <v>0</v>
      </c>
      <c r="S45">
        <f t="shared" si="92"/>
        <v>0</v>
      </c>
      <c r="T45">
        <f t="shared" si="93"/>
        <v>0</v>
      </c>
      <c r="U45">
        <f t="shared" si="93"/>
        <v>0</v>
      </c>
      <c r="V45">
        <f t="shared" si="93"/>
        <v>0</v>
      </c>
      <c r="W45">
        <f t="shared" si="93"/>
        <v>0</v>
      </c>
      <c r="X45">
        <f t="shared" si="93"/>
        <v>0</v>
      </c>
      <c r="Y45">
        <f t="shared" si="93"/>
        <v>0</v>
      </c>
      <c r="Z45">
        <f t="shared" si="93"/>
        <v>0</v>
      </c>
      <c r="AA45">
        <f t="shared" si="93"/>
        <v>0</v>
      </c>
      <c r="AB45">
        <f t="shared" si="93"/>
        <v>0</v>
      </c>
      <c r="AC45">
        <f t="shared" si="93"/>
        <v>0</v>
      </c>
      <c r="AD45">
        <f t="shared" si="94"/>
        <v>0</v>
      </c>
      <c r="AE45">
        <f t="shared" si="94"/>
        <v>0</v>
      </c>
      <c r="AF45">
        <f t="shared" si="94"/>
        <v>0</v>
      </c>
      <c r="AG45">
        <f t="shared" si="94"/>
        <v>0</v>
      </c>
      <c r="AH45">
        <f t="shared" si="94"/>
        <v>0</v>
      </c>
      <c r="AI45">
        <f t="shared" si="94"/>
        <v>0</v>
      </c>
      <c r="AJ45">
        <f t="shared" si="94"/>
        <v>0</v>
      </c>
      <c r="AK45">
        <f t="shared" si="94"/>
        <v>0</v>
      </c>
      <c r="AL45">
        <f t="shared" si="94"/>
        <v>0</v>
      </c>
      <c r="AM45">
        <f t="shared" si="94"/>
        <v>0</v>
      </c>
      <c r="AN45">
        <f t="shared" si="95"/>
        <v>0</v>
      </c>
      <c r="AO45">
        <f t="shared" si="95"/>
        <v>0</v>
      </c>
      <c r="AP45">
        <f t="shared" si="95"/>
        <v>0</v>
      </c>
      <c r="AQ45">
        <f t="shared" si="95"/>
        <v>0</v>
      </c>
      <c r="AR45">
        <f t="shared" si="95"/>
        <v>0</v>
      </c>
      <c r="AS45">
        <f t="shared" si="95"/>
        <v>0</v>
      </c>
      <c r="AT45">
        <f t="shared" si="95"/>
        <v>0</v>
      </c>
      <c r="AU45">
        <f t="shared" si="95"/>
        <v>0</v>
      </c>
      <c r="AV45">
        <f t="shared" si="95"/>
        <v>0</v>
      </c>
      <c r="AW45">
        <f t="shared" si="95"/>
        <v>0</v>
      </c>
      <c r="AX45">
        <f t="shared" si="96"/>
        <v>0</v>
      </c>
      <c r="AY45">
        <f t="shared" si="96"/>
        <v>0</v>
      </c>
      <c r="AZ45">
        <f t="shared" si="96"/>
        <v>0</v>
      </c>
      <c r="BA45">
        <f t="shared" si="96"/>
        <v>0</v>
      </c>
      <c r="BB45">
        <f t="shared" si="96"/>
        <v>0</v>
      </c>
      <c r="BC45">
        <f t="shared" si="96"/>
        <v>0</v>
      </c>
      <c r="BD45">
        <f t="shared" si="96"/>
        <v>0</v>
      </c>
      <c r="BE45">
        <f t="shared" si="96"/>
        <v>0</v>
      </c>
      <c r="BF45">
        <f t="shared" si="96"/>
        <v>0</v>
      </c>
      <c r="BG45">
        <f t="shared" si="96"/>
        <v>0</v>
      </c>
      <c r="BH45">
        <f t="shared" si="97"/>
        <v>0</v>
      </c>
      <c r="BI45">
        <f t="shared" si="97"/>
        <v>0</v>
      </c>
      <c r="BJ45">
        <f t="shared" si="97"/>
        <v>0</v>
      </c>
      <c r="BK45">
        <f t="shared" si="97"/>
        <v>0</v>
      </c>
      <c r="BL45">
        <f t="shared" si="97"/>
        <v>0</v>
      </c>
      <c r="BM45">
        <f t="shared" si="97"/>
        <v>0</v>
      </c>
      <c r="BN45">
        <f t="shared" si="97"/>
        <v>0</v>
      </c>
      <c r="BO45">
        <f t="shared" si="97"/>
        <v>0</v>
      </c>
      <c r="BP45">
        <f t="shared" si="97"/>
        <v>0</v>
      </c>
      <c r="BQ45">
        <f t="shared" si="97"/>
        <v>0</v>
      </c>
      <c r="BR45">
        <f t="shared" si="98"/>
        <v>0</v>
      </c>
      <c r="BS45">
        <f t="shared" si="98"/>
        <v>0</v>
      </c>
      <c r="BT45">
        <f t="shared" si="98"/>
        <v>0</v>
      </c>
      <c r="BU45">
        <f t="shared" si="98"/>
        <v>0</v>
      </c>
      <c r="BV45">
        <f t="shared" si="98"/>
        <v>0</v>
      </c>
      <c r="BW45">
        <f t="shared" si="98"/>
        <v>0</v>
      </c>
      <c r="BX45">
        <f t="shared" si="98"/>
        <v>0</v>
      </c>
      <c r="BY45">
        <f t="shared" si="98"/>
        <v>0</v>
      </c>
      <c r="BZ45">
        <f t="shared" si="98"/>
        <v>0</v>
      </c>
      <c r="CA45">
        <f t="shared" si="98"/>
        <v>0</v>
      </c>
      <c r="CB45">
        <f t="shared" si="99"/>
        <v>0</v>
      </c>
      <c r="CC45">
        <f t="shared" si="99"/>
        <v>0</v>
      </c>
      <c r="CD45">
        <f t="shared" si="99"/>
        <v>0</v>
      </c>
      <c r="CE45">
        <f t="shared" si="99"/>
        <v>0</v>
      </c>
      <c r="CF45">
        <f t="shared" si="99"/>
        <v>0</v>
      </c>
      <c r="CG45">
        <f t="shared" si="99"/>
        <v>0</v>
      </c>
      <c r="CH45">
        <f t="shared" si="99"/>
        <v>0</v>
      </c>
      <c r="CI45">
        <f t="shared" si="99"/>
        <v>0</v>
      </c>
      <c r="CJ45">
        <f t="shared" si="99"/>
        <v>0</v>
      </c>
      <c r="CK45">
        <f t="shared" si="99"/>
        <v>0</v>
      </c>
      <c r="CL45">
        <f t="shared" si="100"/>
        <v>0</v>
      </c>
      <c r="CM45">
        <f t="shared" si="100"/>
        <v>0</v>
      </c>
      <c r="CN45">
        <f t="shared" si="100"/>
        <v>0</v>
      </c>
      <c r="CO45">
        <f t="shared" si="100"/>
        <v>0</v>
      </c>
      <c r="CP45">
        <f t="shared" si="100"/>
        <v>0</v>
      </c>
      <c r="CQ45">
        <f t="shared" si="100"/>
        <v>0</v>
      </c>
      <c r="CR45">
        <f t="shared" si="100"/>
        <v>0</v>
      </c>
      <c r="CS45">
        <f t="shared" si="100"/>
        <v>0</v>
      </c>
      <c r="CT45">
        <f t="shared" si="100"/>
        <v>0</v>
      </c>
      <c r="CU45">
        <f t="shared" si="100"/>
        <v>0</v>
      </c>
      <c r="CV45">
        <f t="shared" si="101"/>
        <v>0</v>
      </c>
      <c r="CW45">
        <f t="shared" si="101"/>
        <v>0</v>
      </c>
      <c r="CX45">
        <f t="shared" si="101"/>
        <v>0</v>
      </c>
      <c r="CY45">
        <f t="shared" si="101"/>
        <v>0</v>
      </c>
      <c r="CZ45">
        <f t="shared" si="101"/>
        <v>0</v>
      </c>
      <c r="DA45">
        <f t="shared" si="101"/>
        <v>0</v>
      </c>
      <c r="DB45">
        <f t="shared" si="101"/>
        <v>0</v>
      </c>
      <c r="DC45">
        <f t="shared" si="101"/>
        <v>0</v>
      </c>
      <c r="DD45">
        <f t="shared" si="101"/>
        <v>0</v>
      </c>
    </row>
    <row r="46" spans="1:108" x14ac:dyDescent="0.25">
      <c r="A46" s="47" t="str">
        <v xml:space="preserve"> </v>
      </c>
      <c r="B46" s="6"/>
      <c r="C46" s="6"/>
      <c r="D46" s="1"/>
      <c r="E46" s="1"/>
      <c r="F46" s="10"/>
      <c r="G46" s="10"/>
      <c r="H46" s="104"/>
      <c r="I46"/>
    </row>
    <row r="47" spans="1:108" x14ac:dyDescent="0.25">
      <c r="A47" s="47">
        <v>213.51111195123249</v>
      </c>
      <c r="B47" s="6">
        <f>(A_kon_H2!C40/A_kon_H3!B43+SUM(I47:DD47))*($I$4/A47)^($B$1-1)</f>
        <v>39.790354875837828</v>
      </c>
      <c r="C47" s="6">
        <f>MIN(MAX(2/B47^0.25,'Ein-_Ausgabe'!$C$8),1)</f>
        <v>0.79631618456311337</v>
      </c>
      <c r="D47" s="1">
        <f>B47*$B$3*C47*(A47/$I$4)^$B$1</f>
        <v>563412.24766188115</v>
      </c>
      <c r="E47" s="1">
        <f t="shared" si="21"/>
        <v>0</v>
      </c>
      <c r="F47" s="10" t="str">
        <f>IF(AND(E47=0,E48=1),A47," ")</f>
        <v xml:space="preserve"> </v>
      </c>
      <c r="G47" s="10"/>
      <c r="H47" s="104"/>
      <c r="I47">
        <f t="shared" si="20"/>
        <v>0</v>
      </c>
      <c r="J47">
        <f t="shared" ref="J47:S49" si="102">IF($A47&gt;J$4,J$9,0)</f>
        <v>0</v>
      </c>
      <c r="K47">
        <f t="shared" si="102"/>
        <v>0</v>
      </c>
      <c r="L47">
        <f t="shared" si="102"/>
        <v>0.94337157259575177</v>
      </c>
      <c r="M47">
        <f t="shared" si="102"/>
        <v>7.9494153778148183E-2</v>
      </c>
      <c r="N47">
        <f t="shared" si="102"/>
        <v>0</v>
      </c>
      <c r="O47">
        <f t="shared" si="102"/>
        <v>0</v>
      </c>
      <c r="P47">
        <f t="shared" si="102"/>
        <v>0</v>
      </c>
      <c r="Q47">
        <f t="shared" si="102"/>
        <v>0</v>
      </c>
      <c r="R47">
        <f t="shared" si="102"/>
        <v>0</v>
      </c>
      <c r="S47">
        <f t="shared" si="102"/>
        <v>0</v>
      </c>
      <c r="T47">
        <f t="shared" ref="T47:AC49" si="103">IF($A47&gt;T$4,T$9,0)</f>
        <v>0</v>
      </c>
      <c r="U47">
        <f t="shared" si="103"/>
        <v>0</v>
      </c>
      <c r="V47">
        <f t="shared" si="103"/>
        <v>0</v>
      </c>
      <c r="W47">
        <f t="shared" si="103"/>
        <v>0</v>
      </c>
      <c r="X47">
        <f t="shared" si="103"/>
        <v>0</v>
      </c>
      <c r="Y47">
        <f t="shared" si="103"/>
        <v>0</v>
      </c>
      <c r="Z47">
        <f t="shared" si="103"/>
        <v>0</v>
      </c>
      <c r="AA47">
        <f t="shared" si="103"/>
        <v>0</v>
      </c>
      <c r="AB47">
        <f t="shared" si="103"/>
        <v>0</v>
      </c>
      <c r="AC47">
        <f t="shared" si="103"/>
        <v>0</v>
      </c>
      <c r="AD47">
        <f t="shared" ref="AD47:AM49" si="104">IF($A47&gt;AD$4,AD$9,0)</f>
        <v>0</v>
      </c>
      <c r="AE47">
        <f t="shared" si="104"/>
        <v>0</v>
      </c>
      <c r="AF47">
        <f t="shared" si="104"/>
        <v>0</v>
      </c>
      <c r="AG47">
        <f t="shared" si="104"/>
        <v>0</v>
      </c>
      <c r="AH47">
        <f t="shared" si="104"/>
        <v>0</v>
      </c>
      <c r="AI47">
        <f t="shared" si="104"/>
        <v>0</v>
      </c>
      <c r="AJ47">
        <f t="shared" si="104"/>
        <v>0</v>
      </c>
      <c r="AK47">
        <f t="shared" si="104"/>
        <v>0</v>
      </c>
      <c r="AL47">
        <f t="shared" si="104"/>
        <v>0</v>
      </c>
      <c r="AM47">
        <f t="shared" si="104"/>
        <v>0</v>
      </c>
      <c r="AN47">
        <f t="shared" ref="AN47:AW49" si="105">IF($A47&gt;AN$4,AN$9,0)</f>
        <v>0</v>
      </c>
      <c r="AO47">
        <f t="shared" si="105"/>
        <v>0</v>
      </c>
      <c r="AP47">
        <f t="shared" si="105"/>
        <v>0</v>
      </c>
      <c r="AQ47">
        <f t="shared" si="105"/>
        <v>0</v>
      </c>
      <c r="AR47">
        <f t="shared" si="105"/>
        <v>0</v>
      </c>
      <c r="AS47">
        <f t="shared" si="105"/>
        <v>0</v>
      </c>
      <c r="AT47">
        <f t="shared" si="105"/>
        <v>0</v>
      </c>
      <c r="AU47">
        <f t="shared" si="105"/>
        <v>0</v>
      </c>
      <c r="AV47">
        <f t="shared" si="105"/>
        <v>0</v>
      </c>
      <c r="AW47">
        <f t="shared" si="105"/>
        <v>0</v>
      </c>
      <c r="AX47">
        <f t="shared" ref="AX47:BG49" si="106">IF($A47&gt;AX$4,AX$9,0)</f>
        <v>0</v>
      </c>
      <c r="AY47">
        <f t="shared" si="106"/>
        <v>0</v>
      </c>
      <c r="AZ47">
        <f t="shared" si="106"/>
        <v>0</v>
      </c>
      <c r="BA47">
        <f t="shared" si="106"/>
        <v>0</v>
      </c>
      <c r="BB47">
        <f t="shared" si="106"/>
        <v>0</v>
      </c>
      <c r="BC47">
        <f t="shared" si="106"/>
        <v>0</v>
      </c>
      <c r="BD47">
        <f t="shared" si="106"/>
        <v>0</v>
      </c>
      <c r="BE47">
        <f t="shared" si="106"/>
        <v>0</v>
      </c>
      <c r="BF47">
        <f t="shared" si="106"/>
        <v>0</v>
      </c>
      <c r="BG47">
        <f t="shared" si="106"/>
        <v>0</v>
      </c>
      <c r="BH47">
        <f t="shared" ref="BH47:BQ49" si="107">IF($A47&gt;BH$4,BH$9,0)</f>
        <v>0</v>
      </c>
      <c r="BI47">
        <f t="shared" si="107"/>
        <v>0</v>
      </c>
      <c r="BJ47">
        <f t="shared" si="107"/>
        <v>0</v>
      </c>
      <c r="BK47">
        <f t="shared" si="107"/>
        <v>0</v>
      </c>
      <c r="BL47">
        <f t="shared" si="107"/>
        <v>0</v>
      </c>
      <c r="BM47">
        <f t="shared" si="107"/>
        <v>0</v>
      </c>
      <c r="BN47">
        <f t="shared" si="107"/>
        <v>0</v>
      </c>
      <c r="BO47">
        <f t="shared" si="107"/>
        <v>0</v>
      </c>
      <c r="BP47">
        <f t="shared" si="107"/>
        <v>0</v>
      </c>
      <c r="BQ47">
        <f t="shared" si="107"/>
        <v>0</v>
      </c>
      <c r="BR47">
        <f t="shared" ref="BR47:CA49" si="108">IF($A47&gt;BR$4,BR$9,0)</f>
        <v>0</v>
      </c>
      <c r="BS47">
        <f t="shared" si="108"/>
        <v>0</v>
      </c>
      <c r="BT47">
        <f t="shared" si="108"/>
        <v>0</v>
      </c>
      <c r="BU47">
        <f t="shared" si="108"/>
        <v>0</v>
      </c>
      <c r="BV47">
        <f t="shared" si="108"/>
        <v>0</v>
      </c>
      <c r="BW47">
        <f t="shared" si="108"/>
        <v>0</v>
      </c>
      <c r="BX47">
        <f t="shared" si="108"/>
        <v>0</v>
      </c>
      <c r="BY47">
        <f t="shared" si="108"/>
        <v>0</v>
      </c>
      <c r="BZ47">
        <f t="shared" si="108"/>
        <v>0</v>
      </c>
      <c r="CA47">
        <f t="shared" si="108"/>
        <v>0</v>
      </c>
      <c r="CB47">
        <f t="shared" ref="CB47:CK49" si="109">IF($A47&gt;CB$4,CB$9,0)</f>
        <v>0</v>
      </c>
      <c r="CC47">
        <f t="shared" si="109"/>
        <v>0</v>
      </c>
      <c r="CD47">
        <f t="shared" si="109"/>
        <v>0</v>
      </c>
      <c r="CE47">
        <f t="shared" si="109"/>
        <v>0</v>
      </c>
      <c r="CF47">
        <f t="shared" si="109"/>
        <v>0</v>
      </c>
      <c r="CG47">
        <f t="shared" si="109"/>
        <v>0</v>
      </c>
      <c r="CH47">
        <f t="shared" si="109"/>
        <v>0</v>
      </c>
      <c r="CI47">
        <f t="shared" si="109"/>
        <v>0</v>
      </c>
      <c r="CJ47">
        <f t="shared" si="109"/>
        <v>0</v>
      </c>
      <c r="CK47">
        <f t="shared" si="109"/>
        <v>0</v>
      </c>
      <c r="CL47">
        <f t="shared" ref="CL47:CU49" si="110">IF($A47&gt;CL$4,CL$9,0)</f>
        <v>0</v>
      </c>
      <c r="CM47">
        <f t="shared" si="110"/>
        <v>0</v>
      </c>
      <c r="CN47">
        <f t="shared" si="110"/>
        <v>0</v>
      </c>
      <c r="CO47">
        <f t="shared" si="110"/>
        <v>0</v>
      </c>
      <c r="CP47">
        <f t="shared" si="110"/>
        <v>0</v>
      </c>
      <c r="CQ47">
        <f t="shared" si="110"/>
        <v>0</v>
      </c>
      <c r="CR47">
        <f t="shared" si="110"/>
        <v>0</v>
      </c>
      <c r="CS47">
        <f t="shared" si="110"/>
        <v>0</v>
      </c>
      <c r="CT47">
        <f t="shared" si="110"/>
        <v>0</v>
      </c>
      <c r="CU47">
        <f t="shared" si="110"/>
        <v>0</v>
      </c>
      <c r="CV47">
        <f t="shared" ref="CV47:DD49" si="111">IF($A47&gt;CV$4,CV$9,0)</f>
        <v>0</v>
      </c>
      <c r="CW47">
        <f t="shared" si="111"/>
        <v>0</v>
      </c>
      <c r="CX47">
        <f t="shared" si="111"/>
        <v>0</v>
      </c>
      <c r="CY47">
        <f t="shared" si="111"/>
        <v>0</v>
      </c>
      <c r="CZ47">
        <f t="shared" si="111"/>
        <v>0</v>
      </c>
      <c r="DA47">
        <f t="shared" si="111"/>
        <v>0</v>
      </c>
      <c r="DB47">
        <f t="shared" si="111"/>
        <v>0</v>
      </c>
      <c r="DC47">
        <f t="shared" si="111"/>
        <v>0</v>
      </c>
      <c r="DD47">
        <f t="shared" si="111"/>
        <v>0</v>
      </c>
    </row>
    <row r="48" spans="1:108" x14ac:dyDescent="0.25">
      <c r="A48" s="47">
        <v>213.22225552023903</v>
      </c>
      <c r="B48" s="6">
        <f>(A_kon_H2!C41/A_kon_H3!B44+SUM(I48:DD48))*($I$4/A48)^($B$1-1)</f>
        <v>39.771210083872333</v>
      </c>
      <c r="C48" s="6">
        <f>MIN(MAX(2/B48^0.25,'Ein-_Ausgabe'!$C$8),1)</f>
        <v>0.79641199857296507</v>
      </c>
      <c r="D48" s="1">
        <f>B48*$B$3*C48*(A48/$I$4)^$B$1</f>
        <v>559409.42868816259</v>
      </c>
      <c r="E48" s="1">
        <f t="shared" si="21"/>
        <v>0</v>
      </c>
      <c r="F48" s="10">
        <f>A48</f>
        <v>213.22225552023903</v>
      </c>
      <c r="G48" s="10"/>
      <c r="H48" s="104"/>
      <c r="I48">
        <f t="shared" si="20"/>
        <v>0</v>
      </c>
      <c r="J48">
        <f t="shared" si="102"/>
        <v>0</v>
      </c>
      <c r="K48">
        <f t="shared" si="102"/>
        <v>0</v>
      </c>
      <c r="L48">
        <f t="shared" si="102"/>
        <v>0.94337157259575177</v>
      </c>
      <c r="M48">
        <f t="shared" si="102"/>
        <v>7.9494153778148183E-2</v>
      </c>
      <c r="N48">
        <f t="shared" si="102"/>
        <v>0</v>
      </c>
      <c r="O48">
        <f t="shared" si="102"/>
        <v>0</v>
      </c>
      <c r="P48">
        <f t="shared" si="102"/>
        <v>0</v>
      </c>
      <c r="Q48">
        <f t="shared" si="102"/>
        <v>0</v>
      </c>
      <c r="R48">
        <f t="shared" si="102"/>
        <v>0</v>
      </c>
      <c r="S48">
        <f t="shared" si="102"/>
        <v>0</v>
      </c>
      <c r="T48">
        <f t="shared" si="103"/>
        <v>0</v>
      </c>
      <c r="U48">
        <f t="shared" si="103"/>
        <v>0</v>
      </c>
      <c r="V48">
        <f t="shared" si="103"/>
        <v>0</v>
      </c>
      <c r="W48">
        <f t="shared" si="103"/>
        <v>0</v>
      </c>
      <c r="X48">
        <f t="shared" si="103"/>
        <v>0</v>
      </c>
      <c r="Y48">
        <f t="shared" si="103"/>
        <v>0</v>
      </c>
      <c r="Z48">
        <f t="shared" si="103"/>
        <v>0</v>
      </c>
      <c r="AA48">
        <f t="shared" si="103"/>
        <v>0</v>
      </c>
      <c r="AB48">
        <f t="shared" si="103"/>
        <v>0</v>
      </c>
      <c r="AC48">
        <f t="shared" si="103"/>
        <v>0</v>
      </c>
      <c r="AD48">
        <f t="shared" si="104"/>
        <v>0</v>
      </c>
      <c r="AE48">
        <f t="shared" si="104"/>
        <v>0</v>
      </c>
      <c r="AF48">
        <f t="shared" si="104"/>
        <v>0</v>
      </c>
      <c r="AG48">
        <f t="shared" si="104"/>
        <v>0</v>
      </c>
      <c r="AH48">
        <f t="shared" si="104"/>
        <v>0</v>
      </c>
      <c r="AI48">
        <f t="shared" si="104"/>
        <v>0</v>
      </c>
      <c r="AJ48">
        <f t="shared" si="104"/>
        <v>0</v>
      </c>
      <c r="AK48">
        <f t="shared" si="104"/>
        <v>0</v>
      </c>
      <c r="AL48">
        <f t="shared" si="104"/>
        <v>0</v>
      </c>
      <c r="AM48">
        <f t="shared" si="104"/>
        <v>0</v>
      </c>
      <c r="AN48">
        <f t="shared" si="105"/>
        <v>0</v>
      </c>
      <c r="AO48">
        <f t="shared" si="105"/>
        <v>0</v>
      </c>
      <c r="AP48">
        <f t="shared" si="105"/>
        <v>0</v>
      </c>
      <c r="AQ48">
        <f t="shared" si="105"/>
        <v>0</v>
      </c>
      <c r="AR48">
        <f t="shared" si="105"/>
        <v>0</v>
      </c>
      <c r="AS48">
        <f t="shared" si="105"/>
        <v>0</v>
      </c>
      <c r="AT48">
        <f t="shared" si="105"/>
        <v>0</v>
      </c>
      <c r="AU48">
        <f t="shared" si="105"/>
        <v>0</v>
      </c>
      <c r="AV48">
        <f t="shared" si="105"/>
        <v>0</v>
      </c>
      <c r="AW48">
        <f t="shared" si="105"/>
        <v>0</v>
      </c>
      <c r="AX48">
        <f t="shared" si="106"/>
        <v>0</v>
      </c>
      <c r="AY48">
        <f t="shared" si="106"/>
        <v>0</v>
      </c>
      <c r="AZ48">
        <f t="shared" si="106"/>
        <v>0</v>
      </c>
      <c r="BA48">
        <f t="shared" si="106"/>
        <v>0</v>
      </c>
      <c r="BB48">
        <f t="shared" si="106"/>
        <v>0</v>
      </c>
      <c r="BC48">
        <f t="shared" si="106"/>
        <v>0</v>
      </c>
      <c r="BD48">
        <f t="shared" si="106"/>
        <v>0</v>
      </c>
      <c r="BE48">
        <f t="shared" si="106"/>
        <v>0</v>
      </c>
      <c r="BF48">
        <f t="shared" si="106"/>
        <v>0</v>
      </c>
      <c r="BG48">
        <f t="shared" si="106"/>
        <v>0</v>
      </c>
      <c r="BH48">
        <f t="shared" si="107"/>
        <v>0</v>
      </c>
      <c r="BI48">
        <f t="shared" si="107"/>
        <v>0</v>
      </c>
      <c r="BJ48">
        <f t="shared" si="107"/>
        <v>0</v>
      </c>
      <c r="BK48">
        <f t="shared" si="107"/>
        <v>0</v>
      </c>
      <c r="BL48">
        <f t="shared" si="107"/>
        <v>0</v>
      </c>
      <c r="BM48">
        <f t="shared" si="107"/>
        <v>0</v>
      </c>
      <c r="BN48">
        <f t="shared" si="107"/>
        <v>0</v>
      </c>
      <c r="BO48">
        <f t="shared" si="107"/>
        <v>0</v>
      </c>
      <c r="BP48">
        <f t="shared" si="107"/>
        <v>0</v>
      </c>
      <c r="BQ48">
        <f t="shared" si="107"/>
        <v>0</v>
      </c>
      <c r="BR48">
        <f t="shared" si="108"/>
        <v>0</v>
      </c>
      <c r="BS48">
        <f t="shared" si="108"/>
        <v>0</v>
      </c>
      <c r="BT48">
        <f t="shared" si="108"/>
        <v>0</v>
      </c>
      <c r="BU48">
        <f t="shared" si="108"/>
        <v>0</v>
      </c>
      <c r="BV48">
        <f t="shared" si="108"/>
        <v>0</v>
      </c>
      <c r="BW48">
        <f t="shared" si="108"/>
        <v>0</v>
      </c>
      <c r="BX48">
        <f t="shared" si="108"/>
        <v>0</v>
      </c>
      <c r="BY48">
        <f t="shared" si="108"/>
        <v>0</v>
      </c>
      <c r="BZ48">
        <f t="shared" si="108"/>
        <v>0</v>
      </c>
      <c r="CA48">
        <f t="shared" si="108"/>
        <v>0</v>
      </c>
      <c r="CB48">
        <f t="shared" si="109"/>
        <v>0</v>
      </c>
      <c r="CC48">
        <f t="shared" si="109"/>
        <v>0</v>
      </c>
      <c r="CD48">
        <f t="shared" si="109"/>
        <v>0</v>
      </c>
      <c r="CE48">
        <f t="shared" si="109"/>
        <v>0</v>
      </c>
      <c r="CF48">
        <f t="shared" si="109"/>
        <v>0</v>
      </c>
      <c r="CG48">
        <f t="shared" si="109"/>
        <v>0</v>
      </c>
      <c r="CH48">
        <f t="shared" si="109"/>
        <v>0</v>
      </c>
      <c r="CI48">
        <f t="shared" si="109"/>
        <v>0</v>
      </c>
      <c r="CJ48">
        <f t="shared" si="109"/>
        <v>0</v>
      </c>
      <c r="CK48">
        <f t="shared" si="109"/>
        <v>0</v>
      </c>
      <c r="CL48">
        <f t="shared" si="110"/>
        <v>0</v>
      </c>
      <c r="CM48">
        <f t="shared" si="110"/>
        <v>0</v>
      </c>
      <c r="CN48">
        <f t="shared" si="110"/>
        <v>0</v>
      </c>
      <c r="CO48">
        <f t="shared" si="110"/>
        <v>0</v>
      </c>
      <c r="CP48">
        <f t="shared" si="110"/>
        <v>0</v>
      </c>
      <c r="CQ48">
        <f t="shared" si="110"/>
        <v>0</v>
      </c>
      <c r="CR48">
        <f t="shared" si="110"/>
        <v>0</v>
      </c>
      <c r="CS48">
        <f t="shared" si="110"/>
        <v>0</v>
      </c>
      <c r="CT48">
        <f t="shared" si="110"/>
        <v>0</v>
      </c>
      <c r="CU48">
        <f t="shared" si="110"/>
        <v>0</v>
      </c>
      <c r="CV48">
        <f t="shared" si="111"/>
        <v>0</v>
      </c>
      <c r="CW48">
        <f t="shared" si="111"/>
        <v>0</v>
      </c>
      <c r="CX48">
        <f t="shared" si="111"/>
        <v>0</v>
      </c>
      <c r="CY48">
        <f t="shared" si="111"/>
        <v>0</v>
      </c>
      <c r="CZ48">
        <f t="shared" si="111"/>
        <v>0</v>
      </c>
      <c r="DA48">
        <f t="shared" si="111"/>
        <v>0</v>
      </c>
      <c r="DB48">
        <f t="shared" si="111"/>
        <v>0</v>
      </c>
      <c r="DC48">
        <f t="shared" si="111"/>
        <v>0</v>
      </c>
      <c r="DD48">
        <f t="shared" si="111"/>
        <v>0</v>
      </c>
    </row>
    <row r="49" spans="1:108" x14ac:dyDescent="0.25">
      <c r="A49" s="47">
        <v>212.93378987938743</v>
      </c>
      <c r="B49" s="6">
        <f>(A_kon_H2!C42/A_kon_H3!B45+SUM(I49:DD49))*($I$4/A49)^($B$1-1)</f>
        <v>39.751961337579672</v>
      </c>
      <c r="C49" s="6">
        <f>MIN(MAX(2/B49^0.25,'Ein-_Ausgabe'!$C$8),1)</f>
        <v>0.79650839098430981</v>
      </c>
      <c r="D49" s="1">
        <f>B49*$B$3*C49*(A49/$I$4)^$B$1</f>
        <v>555433.86224009097</v>
      </c>
      <c r="E49" s="1">
        <f t="shared" si="21"/>
        <v>1</v>
      </c>
      <c r="F49" s="10">
        <f>IF(AND(E48=1,E49=1)," ",A49)</f>
        <v>212.93378987938743</v>
      </c>
      <c r="G49" s="10"/>
      <c r="H49" s="104"/>
      <c r="I49">
        <f t="shared" si="20"/>
        <v>0</v>
      </c>
      <c r="J49">
        <f t="shared" si="102"/>
        <v>0</v>
      </c>
      <c r="K49">
        <f t="shared" si="102"/>
        <v>0</v>
      </c>
      <c r="L49">
        <f t="shared" si="102"/>
        <v>0.94337157259575177</v>
      </c>
      <c r="M49">
        <f t="shared" si="102"/>
        <v>7.9494153778148183E-2</v>
      </c>
      <c r="N49">
        <f t="shared" si="102"/>
        <v>0</v>
      </c>
      <c r="O49">
        <f t="shared" si="102"/>
        <v>0</v>
      </c>
      <c r="P49">
        <f t="shared" si="102"/>
        <v>0</v>
      </c>
      <c r="Q49">
        <f t="shared" si="102"/>
        <v>0</v>
      </c>
      <c r="R49">
        <f t="shared" si="102"/>
        <v>0</v>
      </c>
      <c r="S49">
        <f t="shared" si="102"/>
        <v>0</v>
      </c>
      <c r="T49">
        <f t="shared" si="103"/>
        <v>0</v>
      </c>
      <c r="U49">
        <f t="shared" si="103"/>
        <v>0</v>
      </c>
      <c r="V49">
        <f t="shared" si="103"/>
        <v>0</v>
      </c>
      <c r="W49">
        <f t="shared" si="103"/>
        <v>0</v>
      </c>
      <c r="X49">
        <f t="shared" si="103"/>
        <v>0</v>
      </c>
      <c r="Y49">
        <f t="shared" si="103"/>
        <v>0</v>
      </c>
      <c r="Z49">
        <f t="shared" si="103"/>
        <v>0</v>
      </c>
      <c r="AA49">
        <f t="shared" si="103"/>
        <v>0</v>
      </c>
      <c r="AB49">
        <f t="shared" si="103"/>
        <v>0</v>
      </c>
      <c r="AC49">
        <f t="shared" si="103"/>
        <v>0</v>
      </c>
      <c r="AD49">
        <f t="shared" si="104"/>
        <v>0</v>
      </c>
      <c r="AE49">
        <f t="shared" si="104"/>
        <v>0</v>
      </c>
      <c r="AF49">
        <f t="shared" si="104"/>
        <v>0</v>
      </c>
      <c r="AG49">
        <f t="shared" si="104"/>
        <v>0</v>
      </c>
      <c r="AH49">
        <f t="shared" si="104"/>
        <v>0</v>
      </c>
      <c r="AI49">
        <f t="shared" si="104"/>
        <v>0</v>
      </c>
      <c r="AJ49">
        <f t="shared" si="104"/>
        <v>0</v>
      </c>
      <c r="AK49">
        <f t="shared" si="104"/>
        <v>0</v>
      </c>
      <c r="AL49">
        <f t="shared" si="104"/>
        <v>0</v>
      </c>
      <c r="AM49">
        <f t="shared" si="104"/>
        <v>0</v>
      </c>
      <c r="AN49">
        <f t="shared" si="105"/>
        <v>0</v>
      </c>
      <c r="AO49">
        <f t="shared" si="105"/>
        <v>0</v>
      </c>
      <c r="AP49">
        <f t="shared" si="105"/>
        <v>0</v>
      </c>
      <c r="AQ49">
        <f t="shared" si="105"/>
        <v>0</v>
      </c>
      <c r="AR49">
        <f t="shared" si="105"/>
        <v>0</v>
      </c>
      <c r="AS49">
        <f t="shared" si="105"/>
        <v>0</v>
      </c>
      <c r="AT49">
        <f t="shared" si="105"/>
        <v>0</v>
      </c>
      <c r="AU49">
        <f t="shared" si="105"/>
        <v>0</v>
      </c>
      <c r="AV49">
        <f t="shared" si="105"/>
        <v>0</v>
      </c>
      <c r="AW49">
        <f t="shared" si="105"/>
        <v>0</v>
      </c>
      <c r="AX49">
        <f t="shared" si="106"/>
        <v>0</v>
      </c>
      <c r="AY49">
        <f t="shared" si="106"/>
        <v>0</v>
      </c>
      <c r="AZ49">
        <f t="shared" si="106"/>
        <v>0</v>
      </c>
      <c r="BA49">
        <f t="shared" si="106"/>
        <v>0</v>
      </c>
      <c r="BB49">
        <f t="shared" si="106"/>
        <v>0</v>
      </c>
      <c r="BC49">
        <f t="shared" si="106"/>
        <v>0</v>
      </c>
      <c r="BD49">
        <f t="shared" si="106"/>
        <v>0</v>
      </c>
      <c r="BE49">
        <f t="shared" si="106"/>
        <v>0</v>
      </c>
      <c r="BF49">
        <f t="shared" si="106"/>
        <v>0</v>
      </c>
      <c r="BG49">
        <f t="shared" si="106"/>
        <v>0</v>
      </c>
      <c r="BH49">
        <f t="shared" si="107"/>
        <v>0</v>
      </c>
      <c r="BI49">
        <f t="shared" si="107"/>
        <v>0</v>
      </c>
      <c r="BJ49">
        <f t="shared" si="107"/>
        <v>0</v>
      </c>
      <c r="BK49">
        <f t="shared" si="107"/>
        <v>0</v>
      </c>
      <c r="BL49">
        <f t="shared" si="107"/>
        <v>0</v>
      </c>
      <c r="BM49">
        <f t="shared" si="107"/>
        <v>0</v>
      </c>
      <c r="BN49">
        <f t="shared" si="107"/>
        <v>0</v>
      </c>
      <c r="BO49">
        <f t="shared" si="107"/>
        <v>0</v>
      </c>
      <c r="BP49">
        <f t="shared" si="107"/>
        <v>0</v>
      </c>
      <c r="BQ49">
        <f t="shared" si="107"/>
        <v>0</v>
      </c>
      <c r="BR49">
        <f t="shared" si="108"/>
        <v>0</v>
      </c>
      <c r="BS49">
        <f t="shared" si="108"/>
        <v>0</v>
      </c>
      <c r="BT49">
        <f t="shared" si="108"/>
        <v>0</v>
      </c>
      <c r="BU49">
        <f t="shared" si="108"/>
        <v>0</v>
      </c>
      <c r="BV49">
        <f t="shared" si="108"/>
        <v>0</v>
      </c>
      <c r="BW49">
        <f t="shared" si="108"/>
        <v>0</v>
      </c>
      <c r="BX49">
        <f t="shared" si="108"/>
        <v>0</v>
      </c>
      <c r="BY49">
        <f t="shared" si="108"/>
        <v>0</v>
      </c>
      <c r="BZ49">
        <f t="shared" si="108"/>
        <v>0</v>
      </c>
      <c r="CA49">
        <f t="shared" si="108"/>
        <v>0</v>
      </c>
      <c r="CB49">
        <f t="shared" si="109"/>
        <v>0</v>
      </c>
      <c r="CC49">
        <f t="shared" si="109"/>
        <v>0</v>
      </c>
      <c r="CD49">
        <f t="shared" si="109"/>
        <v>0</v>
      </c>
      <c r="CE49">
        <f t="shared" si="109"/>
        <v>0</v>
      </c>
      <c r="CF49">
        <f t="shared" si="109"/>
        <v>0</v>
      </c>
      <c r="CG49">
        <f t="shared" si="109"/>
        <v>0</v>
      </c>
      <c r="CH49">
        <f t="shared" si="109"/>
        <v>0</v>
      </c>
      <c r="CI49">
        <f t="shared" si="109"/>
        <v>0</v>
      </c>
      <c r="CJ49">
        <f t="shared" si="109"/>
        <v>0</v>
      </c>
      <c r="CK49">
        <f t="shared" si="109"/>
        <v>0</v>
      </c>
      <c r="CL49">
        <f t="shared" si="110"/>
        <v>0</v>
      </c>
      <c r="CM49">
        <f t="shared" si="110"/>
        <v>0</v>
      </c>
      <c r="CN49">
        <f t="shared" si="110"/>
        <v>0</v>
      </c>
      <c r="CO49">
        <f t="shared" si="110"/>
        <v>0</v>
      </c>
      <c r="CP49">
        <f t="shared" si="110"/>
        <v>0</v>
      </c>
      <c r="CQ49">
        <f t="shared" si="110"/>
        <v>0</v>
      </c>
      <c r="CR49">
        <f t="shared" si="110"/>
        <v>0</v>
      </c>
      <c r="CS49">
        <f t="shared" si="110"/>
        <v>0</v>
      </c>
      <c r="CT49">
        <f t="shared" si="110"/>
        <v>0</v>
      </c>
      <c r="CU49">
        <f t="shared" si="110"/>
        <v>0</v>
      </c>
      <c r="CV49">
        <f t="shared" si="111"/>
        <v>0</v>
      </c>
      <c r="CW49">
        <f t="shared" si="111"/>
        <v>0</v>
      </c>
      <c r="CX49">
        <f t="shared" si="111"/>
        <v>0</v>
      </c>
      <c r="CY49">
        <f t="shared" si="111"/>
        <v>0</v>
      </c>
      <c r="CZ49">
        <f t="shared" si="111"/>
        <v>0</v>
      </c>
      <c r="DA49">
        <f t="shared" si="111"/>
        <v>0</v>
      </c>
      <c r="DB49">
        <f t="shared" si="111"/>
        <v>0</v>
      </c>
      <c r="DC49">
        <f t="shared" si="111"/>
        <v>0</v>
      </c>
      <c r="DD49">
        <f t="shared" si="111"/>
        <v>0</v>
      </c>
    </row>
    <row r="50" spans="1:108" x14ac:dyDescent="0.25">
      <c r="A50" s="47" t="str">
        <v xml:space="preserve"> </v>
      </c>
      <c r="B50" s="6"/>
      <c r="C50" s="6"/>
      <c r="D50" s="1"/>
      <c r="E50" s="1"/>
      <c r="F50" s="10"/>
      <c r="G50" s="10"/>
      <c r="H50" s="104"/>
      <c r="I50"/>
    </row>
    <row r="51" spans="1:108" x14ac:dyDescent="0.25">
      <c r="A51" s="47">
        <v>213.22225552023903</v>
      </c>
      <c r="B51" s="6">
        <f>(A_kon_H2!C44/A_kon_H3!B47+SUM(I51:DD51))*($I$4/A51)^($B$1-1)</f>
        <v>39.771210083872333</v>
      </c>
      <c r="C51" s="6">
        <f>MIN(MAX(2/B51^0.25,'Ein-_Ausgabe'!$C$8),1)</f>
        <v>0.79641199857296507</v>
      </c>
      <c r="D51" s="1">
        <f>B51*$B$3*C51*(A51/$I$4)^$B$1</f>
        <v>559409.42868816259</v>
      </c>
      <c r="E51" s="1">
        <f t="shared" ref="E51:E53" si="112">IF(D51&lt;$B$2,1,0)</f>
        <v>0</v>
      </c>
      <c r="F51" s="10" t="str">
        <f>IF(AND(E51=0,E52=1),A51," ")</f>
        <v xml:space="preserve"> </v>
      </c>
      <c r="G51" s="10"/>
      <c r="H51" s="104"/>
      <c r="I51">
        <f t="shared" si="20"/>
        <v>0</v>
      </c>
      <c r="J51">
        <f t="shared" ref="J51:S53" si="113">IF($A51&gt;J$4,J$9,0)</f>
        <v>0</v>
      </c>
      <c r="K51">
        <f t="shared" si="113"/>
        <v>0</v>
      </c>
      <c r="L51">
        <f t="shared" si="113"/>
        <v>0.94337157259575177</v>
      </c>
      <c r="M51">
        <f t="shared" si="113"/>
        <v>7.9494153778148183E-2</v>
      </c>
      <c r="N51">
        <f t="shared" si="113"/>
        <v>0</v>
      </c>
      <c r="O51">
        <f t="shared" si="113"/>
        <v>0</v>
      </c>
      <c r="P51">
        <f t="shared" si="113"/>
        <v>0</v>
      </c>
      <c r="Q51">
        <f t="shared" si="113"/>
        <v>0</v>
      </c>
      <c r="R51">
        <f t="shared" si="113"/>
        <v>0</v>
      </c>
      <c r="S51">
        <f t="shared" si="113"/>
        <v>0</v>
      </c>
      <c r="T51">
        <f t="shared" ref="T51:AC53" si="114">IF($A51&gt;T$4,T$9,0)</f>
        <v>0</v>
      </c>
      <c r="U51">
        <f t="shared" si="114"/>
        <v>0</v>
      </c>
      <c r="V51">
        <f t="shared" si="114"/>
        <v>0</v>
      </c>
      <c r="W51">
        <f t="shared" si="114"/>
        <v>0</v>
      </c>
      <c r="X51">
        <f t="shared" si="114"/>
        <v>0</v>
      </c>
      <c r="Y51">
        <f t="shared" si="114"/>
        <v>0</v>
      </c>
      <c r="Z51">
        <f t="shared" si="114"/>
        <v>0</v>
      </c>
      <c r="AA51">
        <f t="shared" si="114"/>
        <v>0</v>
      </c>
      <c r="AB51">
        <f t="shared" si="114"/>
        <v>0</v>
      </c>
      <c r="AC51">
        <f t="shared" si="114"/>
        <v>0</v>
      </c>
      <c r="AD51">
        <f t="shared" ref="AD51:AM53" si="115">IF($A51&gt;AD$4,AD$9,0)</f>
        <v>0</v>
      </c>
      <c r="AE51">
        <f t="shared" si="115"/>
        <v>0</v>
      </c>
      <c r="AF51">
        <f t="shared" si="115"/>
        <v>0</v>
      </c>
      <c r="AG51">
        <f t="shared" si="115"/>
        <v>0</v>
      </c>
      <c r="AH51">
        <f t="shared" si="115"/>
        <v>0</v>
      </c>
      <c r="AI51">
        <f t="shared" si="115"/>
        <v>0</v>
      </c>
      <c r="AJ51">
        <f t="shared" si="115"/>
        <v>0</v>
      </c>
      <c r="AK51">
        <f t="shared" si="115"/>
        <v>0</v>
      </c>
      <c r="AL51">
        <f t="shared" si="115"/>
        <v>0</v>
      </c>
      <c r="AM51">
        <f t="shared" si="115"/>
        <v>0</v>
      </c>
      <c r="AN51">
        <f t="shared" ref="AN51:AW53" si="116">IF($A51&gt;AN$4,AN$9,0)</f>
        <v>0</v>
      </c>
      <c r="AO51">
        <f t="shared" si="116"/>
        <v>0</v>
      </c>
      <c r="AP51">
        <f t="shared" si="116"/>
        <v>0</v>
      </c>
      <c r="AQ51">
        <f t="shared" si="116"/>
        <v>0</v>
      </c>
      <c r="AR51">
        <f t="shared" si="116"/>
        <v>0</v>
      </c>
      <c r="AS51">
        <f t="shared" si="116"/>
        <v>0</v>
      </c>
      <c r="AT51">
        <f t="shared" si="116"/>
        <v>0</v>
      </c>
      <c r="AU51">
        <f t="shared" si="116"/>
        <v>0</v>
      </c>
      <c r="AV51">
        <f t="shared" si="116"/>
        <v>0</v>
      </c>
      <c r="AW51">
        <f t="shared" si="116"/>
        <v>0</v>
      </c>
      <c r="AX51">
        <f t="shared" ref="AX51:BG53" si="117">IF($A51&gt;AX$4,AX$9,0)</f>
        <v>0</v>
      </c>
      <c r="AY51">
        <f t="shared" si="117"/>
        <v>0</v>
      </c>
      <c r="AZ51">
        <f t="shared" si="117"/>
        <v>0</v>
      </c>
      <c r="BA51">
        <f t="shared" si="117"/>
        <v>0</v>
      </c>
      <c r="BB51">
        <f t="shared" si="117"/>
        <v>0</v>
      </c>
      <c r="BC51">
        <f t="shared" si="117"/>
        <v>0</v>
      </c>
      <c r="BD51">
        <f t="shared" si="117"/>
        <v>0</v>
      </c>
      <c r="BE51">
        <f t="shared" si="117"/>
        <v>0</v>
      </c>
      <c r="BF51">
        <f t="shared" si="117"/>
        <v>0</v>
      </c>
      <c r="BG51">
        <f t="shared" si="117"/>
        <v>0</v>
      </c>
      <c r="BH51">
        <f t="shared" ref="BH51:BQ53" si="118">IF($A51&gt;BH$4,BH$9,0)</f>
        <v>0</v>
      </c>
      <c r="BI51">
        <f t="shared" si="118"/>
        <v>0</v>
      </c>
      <c r="BJ51">
        <f t="shared" si="118"/>
        <v>0</v>
      </c>
      <c r="BK51">
        <f t="shared" si="118"/>
        <v>0</v>
      </c>
      <c r="BL51">
        <f t="shared" si="118"/>
        <v>0</v>
      </c>
      <c r="BM51">
        <f t="shared" si="118"/>
        <v>0</v>
      </c>
      <c r="BN51">
        <f t="shared" si="118"/>
        <v>0</v>
      </c>
      <c r="BO51">
        <f t="shared" si="118"/>
        <v>0</v>
      </c>
      <c r="BP51">
        <f t="shared" si="118"/>
        <v>0</v>
      </c>
      <c r="BQ51">
        <f t="shared" si="118"/>
        <v>0</v>
      </c>
      <c r="BR51">
        <f t="shared" ref="BR51:CA53" si="119">IF($A51&gt;BR$4,BR$9,0)</f>
        <v>0</v>
      </c>
      <c r="BS51">
        <f t="shared" si="119"/>
        <v>0</v>
      </c>
      <c r="BT51">
        <f t="shared" si="119"/>
        <v>0</v>
      </c>
      <c r="BU51">
        <f t="shared" si="119"/>
        <v>0</v>
      </c>
      <c r="BV51">
        <f t="shared" si="119"/>
        <v>0</v>
      </c>
      <c r="BW51">
        <f t="shared" si="119"/>
        <v>0</v>
      </c>
      <c r="BX51">
        <f t="shared" si="119"/>
        <v>0</v>
      </c>
      <c r="BY51">
        <f t="shared" si="119"/>
        <v>0</v>
      </c>
      <c r="BZ51">
        <f t="shared" si="119"/>
        <v>0</v>
      </c>
      <c r="CA51">
        <f t="shared" si="119"/>
        <v>0</v>
      </c>
      <c r="CB51">
        <f t="shared" ref="CB51:CK53" si="120">IF($A51&gt;CB$4,CB$9,0)</f>
        <v>0</v>
      </c>
      <c r="CC51">
        <f t="shared" si="120"/>
        <v>0</v>
      </c>
      <c r="CD51">
        <f t="shared" si="120"/>
        <v>0</v>
      </c>
      <c r="CE51">
        <f t="shared" si="120"/>
        <v>0</v>
      </c>
      <c r="CF51">
        <f t="shared" si="120"/>
        <v>0</v>
      </c>
      <c r="CG51">
        <f t="shared" si="120"/>
        <v>0</v>
      </c>
      <c r="CH51">
        <f t="shared" si="120"/>
        <v>0</v>
      </c>
      <c r="CI51">
        <f t="shared" si="120"/>
        <v>0</v>
      </c>
      <c r="CJ51">
        <f t="shared" si="120"/>
        <v>0</v>
      </c>
      <c r="CK51">
        <f t="shared" si="120"/>
        <v>0</v>
      </c>
      <c r="CL51">
        <f t="shared" ref="CL51:CU53" si="121">IF($A51&gt;CL$4,CL$9,0)</f>
        <v>0</v>
      </c>
      <c r="CM51">
        <f t="shared" si="121"/>
        <v>0</v>
      </c>
      <c r="CN51">
        <f t="shared" si="121"/>
        <v>0</v>
      </c>
      <c r="CO51">
        <f t="shared" si="121"/>
        <v>0</v>
      </c>
      <c r="CP51">
        <f t="shared" si="121"/>
        <v>0</v>
      </c>
      <c r="CQ51">
        <f t="shared" si="121"/>
        <v>0</v>
      </c>
      <c r="CR51">
        <f t="shared" si="121"/>
        <v>0</v>
      </c>
      <c r="CS51">
        <f t="shared" si="121"/>
        <v>0</v>
      </c>
      <c r="CT51">
        <f t="shared" si="121"/>
        <v>0</v>
      </c>
      <c r="CU51">
        <f t="shared" si="121"/>
        <v>0</v>
      </c>
      <c r="CV51">
        <f t="shared" ref="CV51:DD53" si="122">IF($A51&gt;CV$4,CV$9,0)</f>
        <v>0</v>
      </c>
      <c r="CW51">
        <f t="shared" si="122"/>
        <v>0</v>
      </c>
      <c r="CX51">
        <f t="shared" si="122"/>
        <v>0</v>
      </c>
      <c r="CY51">
        <f t="shared" si="122"/>
        <v>0</v>
      </c>
      <c r="CZ51">
        <f t="shared" si="122"/>
        <v>0</v>
      </c>
      <c r="DA51">
        <f t="shared" si="122"/>
        <v>0</v>
      </c>
      <c r="DB51">
        <f t="shared" si="122"/>
        <v>0</v>
      </c>
      <c r="DC51">
        <f t="shared" si="122"/>
        <v>0</v>
      </c>
      <c r="DD51">
        <f t="shared" si="122"/>
        <v>0</v>
      </c>
    </row>
    <row r="52" spans="1:108" x14ac:dyDescent="0.25">
      <c r="A52" s="47">
        <v>213.07797388410569</v>
      </c>
      <c r="B52" s="6">
        <f>(A_kon_H2!C45/A_kon_H3!B48+SUM(I52:DD52))*($I$4/A52)^($B$1-1)</f>
        <v>39.76159874022413</v>
      </c>
      <c r="C52" s="6">
        <f>MIN(MAX(2/B52^0.25,'Ein-_Ausgabe'!$C$8),1)</f>
        <v>0.79646012223927642</v>
      </c>
      <c r="D52" s="1">
        <f>B52*$B$3*C52*(A52/$I$4)^$B$1</f>
        <v>557418.2504464325</v>
      </c>
      <c r="E52" s="1">
        <f t="shared" si="112"/>
        <v>0</v>
      </c>
      <c r="F52" s="10">
        <f>A52</f>
        <v>213.07797388410569</v>
      </c>
      <c r="G52" s="10"/>
      <c r="H52" s="104"/>
      <c r="I52">
        <f t="shared" si="20"/>
        <v>0</v>
      </c>
      <c r="J52">
        <f t="shared" si="113"/>
        <v>0</v>
      </c>
      <c r="K52">
        <f t="shared" si="113"/>
        <v>0</v>
      </c>
      <c r="L52">
        <f t="shared" si="113"/>
        <v>0.94337157259575177</v>
      </c>
      <c r="M52">
        <f t="shared" si="113"/>
        <v>7.9494153778148183E-2</v>
      </c>
      <c r="N52">
        <f t="shared" si="113"/>
        <v>0</v>
      </c>
      <c r="O52">
        <f t="shared" si="113"/>
        <v>0</v>
      </c>
      <c r="P52">
        <f t="shared" si="113"/>
        <v>0</v>
      </c>
      <c r="Q52">
        <f t="shared" si="113"/>
        <v>0</v>
      </c>
      <c r="R52">
        <f t="shared" si="113"/>
        <v>0</v>
      </c>
      <c r="S52">
        <f t="shared" si="113"/>
        <v>0</v>
      </c>
      <c r="T52">
        <f t="shared" si="114"/>
        <v>0</v>
      </c>
      <c r="U52">
        <f t="shared" si="114"/>
        <v>0</v>
      </c>
      <c r="V52">
        <f t="shared" si="114"/>
        <v>0</v>
      </c>
      <c r="W52">
        <f t="shared" si="114"/>
        <v>0</v>
      </c>
      <c r="X52">
        <f t="shared" si="114"/>
        <v>0</v>
      </c>
      <c r="Y52">
        <f t="shared" si="114"/>
        <v>0</v>
      </c>
      <c r="Z52">
        <f t="shared" si="114"/>
        <v>0</v>
      </c>
      <c r="AA52">
        <f t="shared" si="114"/>
        <v>0</v>
      </c>
      <c r="AB52">
        <f t="shared" si="114"/>
        <v>0</v>
      </c>
      <c r="AC52">
        <f t="shared" si="114"/>
        <v>0</v>
      </c>
      <c r="AD52">
        <f t="shared" si="115"/>
        <v>0</v>
      </c>
      <c r="AE52">
        <f t="shared" si="115"/>
        <v>0</v>
      </c>
      <c r="AF52">
        <f t="shared" si="115"/>
        <v>0</v>
      </c>
      <c r="AG52">
        <f t="shared" si="115"/>
        <v>0</v>
      </c>
      <c r="AH52">
        <f t="shared" si="115"/>
        <v>0</v>
      </c>
      <c r="AI52">
        <f t="shared" si="115"/>
        <v>0</v>
      </c>
      <c r="AJ52">
        <f t="shared" si="115"/>
        <v>0</v>
      </c>
      <c r="AK52">
        <f t="shared" si="115"/>
        <v>0</v>
      </c>
      <c r="AL52">
        <f t="shared" si="115"/>
        <v>0</v>
      </c>
      <c r="AM52">
        <f t="shared" si="115"/>
        <v>0</v>
      </c>
      <c r="AN52">
        <f t="shared" si="116"/>
        <v>0</v>
      </c>
      <c r="AO52">
        <f t="shared" si="116"/>
        <v>0</v>
      </c>
      <c r="AP52">
        <f t="shared" si="116"/>
        <v>0</v>
      </c>
      <c r="AQ52">
        <f t="shared" si="116"/>
        <v>0</v>
      </c>
      <c r="AR52">
        <f t="shared" si="116"/>
        <v>0</v>
      </c>
      <c r="AS52">
        <f t="shared" si="116"/>
        <v>0</v>
      </c>
      <c r="AT52">
        <f t="shared" si="116"/>
        <v>0</v>
      </c>
      <c r="AU52">
        <f t="shared" si="116"/>
        <v>0</v>
      </c>
      <c r="AV52">
        <f t="shared" si="116"/>
        <v>0</v>
      </c>
      <c r="AW52">
        <f t="shared" si="116"/>
        <v>0</v>
      </c>
      <c r="AX52">
        <f t="shared" si="117"/>
        <v>0</v>
      </c>
      <c r="AY52">
        <f t="shared" si="117"/>
        <v>0</v>
      </c>
      <c r="AZ52">
        <f t="shared" si="117"/>
        <v>0</v>
      </c>
      <c r="BA52">
        <f t="shared" si="117"/>
        <v>0</v>
      </c>
      <c r="BB52">
        <f t="shared" si="117"/>
        <v>0</v>
      </c>
      <c r="BC52">
        <f t="shared" si="117"/>
        <v>0</v>
      </c>
      <c r="BD52">
        <f t="shared" si="117"/>
        <v>0</v>
      </c>
      <c r="BE52">
        <f t="shared" si="117"/>
        <v>0</v>
      </c>
      <c r="BF52">
        <f t="shared" si="117"/>
        <v>0</v>
      </c>
      <c r="BG52">
        <f t="shared" si="117"/>
        <v>0</v>
      </c>
      <c r="BH52">
        <f t="shared" si="118"/>
        <v>0</v>
      </c>
      <c r="BI52">
        <f t="shared" si="118"/>
        <v>0</v>
      </c>
      <c r="BJ52">
        <f t="shared" si="118"/>
        <v>0</v>
      </c>
      <c r="BK52">
        <f t="shared" si="118"/>
        <v>0</v>
      </c>
      <c r="BL52">
        <f t="shared" si="118"/>
        <v>0</v>
      </c>
      <c r="BM52">
        <f t="shared" si="118"/>
        <v>0</v>
      </c>
      <c r="BN52">
        <f t="shared" si="118"/>
        <v>0</v>
      </c>
      <c r="BO52">
        <f t="shared" si="118"/>
        <v>0</v>
      </c>
      <c r="BP52">
        <f t="shared" si="118"/>
        <v>0</v>
      </c>
      <c r="BQ52">
        <f t="shared" si="118"/>
        <v>0</v>
      </c>
      <c r="BR52">
        <f t="shared" si="119"/>
        <v>0</v>
      </c>
      <c r="BS52">
        <f t="shared" si="119"/>
        <v>0</v>
      </c>
      <c r="BT52">
        <f t="shared" si="119"/>
        <v>0</v>
      </c>
      <c r="BU52">
        <f t="shared" si="119"/>
        <v>0</v>
      </c>
      <c r="BV52">
        <f t="shared" si="119"/>
        <v>0</v>
      </c>
      <c r="BW52">
        <f t="shared" si="119"/>
        <v>0</v>
      </c>
      <c r="BX52">
        <f t="shared" si="119"/>
        <v>0</v>
      </c>
      <c r="BY52">
        <f t="shared" si="119"/>
        <v>0</v>
      </c>
      <c r="BZ52">
        <f t="shared" si="119"/>
        <v>0</v>
      </c>
      <c r="CA52">
        <f t="shared" si="119"/>
        <v>0</v>
      </c>
      <c r="CB52">
        <f t="shared" si="120"/>
        <v>0</v>
      </c>
      <c r="CC52">
        <f t="shared" si="120"/>
        <v>0</v>
      </c>
      <c r="CD52">
        <f t="shared" si="120"/>
        <v>0</v>
      </c>
      <c r="CE52">
        <f t="shared" si="120"/>
        <v>0</v>
      </c>
      <c r="CF52">
        <f t="shared" si="120"/>
        <v>0</v>
      </c>
      <c r="CG52">
        <f t="shared" si="120"/>
        <v>0</v>
      </c>
      <c r="CH52">
        <f t="shared" si="120"/>
        <v>0</v>
      </c>
      <c r="CI52">
        <f t="shared" si="120"/>
        <v>0</v>
      </c>
      <c r="CJ52">
        <f t="shared" si="120"/>
        <v>0</v>
      </c>
      <c r="CK52">
        <f t="shared" si="120"/>
        <v>0</v>
      </c>
      <c r="CL52">
        <f t="shared" si="121"/>
        <v>0</v>
      </c>
      <c r="CM52">
        <f t="shared" si="121"/>
        <v>0</v>
      </c>
      <c r="CN52">
        <f t="shared" si="121"/>
        <v>0</v>
      </c>
      <c r="CO52">
        <f t="shared" si="121"/>
        <v>0</v>
      </c>
      <c r="CP52">
        <f t="shared" si="121"/>
        <v>0</v>
      </c>
      <c r="CQ52">
        <f t="shared" si="121"/>
        <v>0</v>
      </c>
      <c r="CR52">
        <f t="shared" si="121"/>
        <v>0</v>
      </c>
      <c r="CS52">
        <f t="shared" si="121"/>
        <v>0</v>
      </c>
      <c r="CT52">
        <f t="shared" si="121"/>
        <v>0</v>
      </c>
      <c r="CU52">
        <f t="shared" si="121"/>
        <v>0</v>
      </c>
      <c r="CV52">
        <f t="shared" si="122"/>
        <v>0</v>
      </c>
      <c r="CW52">
        <f t="shared" si="122"/>
        <v>0</v>
      </c>
      <c r="CX52">
        <f t="shared" si="122"/>
        <v>0</v>
      </c>
      <c r="CY52">
        <f t="shared" si="122"/>
        <v>0</v>
      </c>
      <c r="CZ52">
        <f t="shared" si="122"/>
        <v>0</v>
      </c>
      <c r="DA52">
        <f t="shared" si="122"/>
        <v>0</v>
      </c>
      <c r="DB52">
        <f t="shared" si="122"/>
        <v>0</v>
      </c>
      <c r="DC52">
        <f t="shared" si="122"/>
        <v>0</v>
      </c>
      <c r="DD52">
        <f t="shared" si="122"/>
        <v>0</v>
      </c>
    </row>
    <row r="53" spans="1:108" x14ac:dyDescent="0.25">
      <c r="A53" s="47">
        <v>212.93378987938743</v>
      </c>
      <c r="B53" s="6">
        <f>(A_kon_H2!C46/A_kon_H3!B49+SUM(I53:DD53))*($I$4/A53)^($B$1-1)</f>
        <v>39.751961337579672</v>
      </c>
      <c r="C53" s="6">
        <f>MIN(MAX(2/B53^0.25,'Ein-_Ausgabe'!$C$8),1)</f>
        <v>0.79650839098430981</v>
      </c>
      <c r="D53" s="1">
        <f>B53*$B$3*C53*(A53/$I$4)^$B$1</f>
        <v>555433.86224009097</v>
      </c>
      <c r="E53" s="1">
        <f t="shared" si="112"/>
        <v>1</v>
      </c>
      <c r="F53" s="10">
        <f>IF(AND(E52=1,E53=1)," ",A53)</f>
        <v>212.93378987938743</v>
      </c>
      <c r="G53" s="10"/>
      <c r="H53" s="104"/>
      <c r="I53">
        <f t="shared" si="20"/>
        <v>0</v>
      </c>
      <c r="J53">
        <f t="shared" si="113"/>
        <v>0</v>
      </c>
      <c r="K53">
        <f t="shared" si="113"/>
        <v>0</v>
      </c>
      <c r="L53">
        <f t="shared" si="113"/>
        <v>0.94337157259575177</v>
      </c>
      <c r="M53">
        <f t="shared" si="113"/>
        <v>7.9494153778148183E-2</v>
      </c>
      <c r="N53">
        <f t="shared" si="113"/>
        <v>0</v>
      </c>
      <c r="O53">
        <f t="shared" si="113"/>
        <v>0</v>
      </c>
      <c r="P53">
        <f t="shared" si="113"/>
        <v>0</v>
      </c>
      <c r="Q53">
        <f t="shared" si="113"/>
        <v>0</v>
      </c>
      <c r="R53">
        <f t="shared" si="113"/>
        <v>0</v>
      </c>
      <c r="S53">
        <f t="shared" si="113"/>
        <v>0</v>
      </c>
      <c r="T53">
        <f t="shared" si="114"/>
        <v>0</v>
      </c>
      <c r="U53">
        <f t="shared" si="114"/>
        <v>0</v>
      </c>
      <c r="V53">
        <f t="shared" si="114"/>
        <v>0</v>
      </c>
      <c r="W53">
        <f t="shared" si="114"/>
        <v>0</v>
      </c>
      <c r="X53">
        <f t="shared" si="114"/>
        <v>0</v>
      </c>
      <c r="Y53">
        <f t="shared" si="114"/>
        <v>0</v>
      </c>
      <c r="Z53">
        <f t="shared" si="114"/>
        <v>0</v>
      </c>
      <c r="AA53">
        <f t="shared" si="114"/>
        <v>0</v>
      </c>
      <c r="AB53">
        <f t="shared" si="114"/>
        <v>0</v>
      </c>
      <c r="AC53">
        <f t="shared" si="114"/>
        <v>0</v>
      </c>
      <c r="AD53">
        <f t="shared" si="115"/>
        <v>0</v>
      </c>
      <c r="AE53">
        <f t="shared" si="115"/>
        <v>0</v>
      </c>
      <c r="AF53">
        <f t="shared" si="115"/>
        <v>0</v>
      </c>
      <c r="AG53">
        <f t="shared" si="115"/>
        <v>0</v>
      </c>
      <c r="AH53">
        <f t="shared" si="115"/>
        <v>0</v>
      </c>
      <c r="AI53">
        <f t="shared" si="115"/>
        <v>0</v>
      </c>
      <c r="AJ53">
        <f t="shared" si="115"/>
        <v>0</v>
      </c>
      <c r="AK53">
        <f t="shared" si="115"/>
        <v>0</v>
      </c>
      <c r="AL53">
        <f t="shared" si="115"/>
        <v>0</v>
      </c>
      <c r="AM53">
        <f t="shared" si="115"/>
        <v>0</v>
      </c>
      <c r="AN53">
        <f t="shared" si="116"/>
        <v>0</v>
      </c>
      <c r="AO53">
        <f t="shared" si="116"/>
        <v>0</v>
      </c>
      <c r="AP53">
        <f t="shared" si="116"/>
        <v>0</v>
      </c>
      <c r="AQ53">
        <f t="shared" si="116"/>
        <v>0</v>
      </c>
      <c r="AR53">
        <f t="shared" si="116"/>
        <v>0</v>
      </c>
      <c r="AS53">
        <f t="shared" si="116"/>
        <v>0</v>
      </c>
      <c r="AT53">
        <f t="shared" si="116"/>
        <v>0</v>
      </c>
      <c r="AU53">
        <f t="shared" si="116"/>
        <v>0</v>
      </c>
      <c r="AV53">
        <f t="shared" si="116"/>
        <v>0</v>
      </c>
      <c r="AW53">
        <f t="shared" si="116"/>
        <v>0</v>
      </c>
      <c r="AX53">
        <f t="shared" si="117"/>
        <v>0</v>
      </c>
      <c r="AY53">
        <f t="shared" si="117"/>
        <v>0</v>
      </c>
      <c r="AZ53">
        <f t="shared" si="117"/>
        <v>0</v>
      </c>
      <c r="BA53">
        <f t="shared" si="117"/>
        <v>0</v>
      </c>
      <c r="BB53">
        <f t="shared" si="117"/>
        <v>0</v>
      </c>
      <c r="BC53">
        <f t="shared" si="117"/>
        <v>0</v>
      </c>
      <c r="BD53">
        <f t="shared" si="117"/>
        <v>0</v>
      </c>
      <c r="BE53">
        <f t="shared" si="117"/>
        <v>0</v>
      </c>
      <c r="BF53">
        <f t="shared" si="117"/>
        <v>0</v>
      </c>
      <c r="BG53">
        <f t="shared" si="117"/>
        <v>0</v>
      </c>
      <c r="BH53">
        <f t="shared" si="118"/>
        <v>0</v>
      </c>
      <c r="BI53">
        <f t="shared" si="118"/>
        <v>0</v>
      </c>
      <c r="BJ53">
        <f t="shared" si="118"/>
        <v>0</v>
      </c>
      <c r="BK53">
        <f t="shared" si="118"/>
        <v>0</v>
      </c>
      <c r="BL53">
        <f t="shared" si="118"/>
        <v>0</v>
      </c>
      <c r="BM53">
        <f t="shared" si="118"/>
        <v>0</v>
      </c>
      <c r="BN53">
        <f t="shared" si="118"/>
        <v>0</v>
      </c>
      <c r="BO53">
        <f t="shared" si="118"/>
        <v>0</v>
      </c>
      <c r="BP53">
        <f t="shared" si="118"/>
        <v>0</v>
      </c>
      <c r="BQ53">
        <f t="shared" si="118"/>
        <v>0</v>
      </c>
      <c r="BR53">
        <f t="shared" si="119"/>
        <v>0</v>
      </c>
      <c r="BS53">
        <f t="shared" si="119"/>
        <v>0</v>
      </c>
      <c r="BT53">
        <f t="shared" si="119"/>
        <v>0</v>
      </c>
      <c r="BU53">
        <f t="shared" si="119"/>
        <v>0</v>
      </c>
      <c r="BV53">
        <f t="shared" si="119"/>
        <v>0</v>
      </c>
      <c r="BW53">
        <f t="shared" si="119"/>
        <v>0</v>
      </c>
      <c r="BX53">
        <f t="shared" si="119"/>
        <v>0</v>
      </c>
      <c r="BY53">
        <f t="shared" si="119"/>
        <v>0</v>
      </c>
      <c r="BZ53">
        <f t="shared" si="119"/>
        <v>0</v>
      </c>
      <c r="CA53">
        <f t="shared" si="119"/>
        <v>0</v>
      </c>
      <c r="CB53">
        <f t="shared" si="120"/>
        <v>0</v>
      </c>
      <c r="CC53">
        <f t="shared" si="120"/>
        <v>0</v>
      </c>
      <c r="CD53">
        <f t="shared" si="120"/>
        <v>0</v>
      </c>
      <c r="CE53">
        <f t="shared" si="120"/>
        <v>0</v>
      </c>
      <c r="CF53">
        <f t="shared" si="120"/>
        <v>0</v>
      </c>
      <c r="CG53">
        <f t="shared" si="120"/>
        <v>0</v>
      </c>
      <c r="CH53">
        <f t="shared" si="120"/>
        <v>0</v>
      </c>
      <c r="CI53">
        <f t="shared" si="120"/>
        <v>0</v>
      </c>
      <c r="CJ53">
        <f t="shared" si="120"/>
        <v>0</v>
      </c>
      <c r="CK53">
        <f t="shared" si="120"/>
        <v>0</v>
      </c>
      <c r="CL53">
        <f t="shared" si="121"/>
        <v>0</v>
      </c>
      <c r="CM53">
        <f t="shared" si="121"/>
        <v>0</v>
      </c>
      <c r="CN53">
        <f t="shared" si="121"/>
        <v>0</v>
      </c>
      <c r="CO53">
        <f t="shared" si="121"/>
        <v>0</v>
      </c>
      <c r="CP53">
        <f t="shared" si="121"/>
        <v>0</v>
      </c>
      <c r="CQ53">
        <f t="shared" si="121"/>
        <v>0</v>
      </c>
      <c r="CR53">
        <f t="shared" si="121"/>
        <v>0</v>
      </c>
      <c r="CS53">
        <f t="shared" si="121"/>
        <v>0</v>
      </c>
      <c r="CT53">
        <f t="shared" si="121"/>
        <v>0</v>
      </c>
      <c r="CU53">
        <f t="shared" si="121"/>
        <v>0</v>
      </c>
      <c r="CV53">
        <f t="shared" si="122"/>
        <v>0</v>
      </c>
      <c r="CW53">
        <f t="shared" si="122"/>
        <v>0</v>
      </c>
      <c r="CX53">
        <f t="shared" si="122"/>
        <v>0</v>
      </c>
      <c r="CY53">
        <f t="shared" si="122"/>
        <v>0</v>
      </c>
      <c r="CZ53">
        <f t="shared" si="122"/>
        <v>0</v>
      </c>
      <c r="DA53">
        <f t="shared" si="122"/>
        <v>0</v>
      </c>
      <c r="DB53">
        <f t="shared" si="122"/>
        <v>0</v>
      </c>
      <c r="DC53">
        <f t="shared" si="122"/>
        <v>0</v>
      </c>
      <c r="DD53">
        <f t="shared" si="122"/>
        <v>0</v>
      </c>
    </row>
    <row r="54" spans="1:108" x14ac:dyDescent="0.25">
      <c r="A54" s="47" t="str">
        <v xml:space="preserve"> </v>
      </c>
      <c r="B54" s="6"/>
      <c r="C54" s="6"/>
      <c r="D54" s="1"/>
      <c r="E54" s="1"/>
      <c r="F54" s="10"/>
      <c r="G54" s="10"/>
      <c r="H54" s="104"/>
      <c r="I54"/>
    </row>
    <row r="55" spans="1:108" x14ac:dyDescent="0.25">
      <c r="A55" s="47">
        <v>213.07797388410569</v>
      </c>
      <c r="B55" s="6">
        <f>(A_kon_H2!C48/A_kon_H3!B51+SUM(I55:DD55))*($I$4/A55)^($B$1-1)</f>
        <v>39.76159874022413</v>
      </c>
      <c r="C55" s="6">
        <f>MIN(MAX(2/B55^0.25,'Ein-_Ausgabe'!$C$8),1)</f>
        <v>0.79646012223927642</v>
      </c>
      <c r="D55" s="1">
        <f>B55*$B$3*C55*(A55/$I$4)^$B$1</f>
        <v>557418.2504464325</v>
      </c>
      <c r="E55" s="1">
        <f t="shared" ref="E55:E57" si="123">IF(D55&lt;$B$2,1,0)</f>
        <v>0</v>
      </c>
      <c r="F55" s="10" t="str">
        <f>IF(AND(E55=0,E56=1),A55," ")</f>
        <v xml:space="preserve"> </v>
      </c>
      <c r="G55" s="10"/>
      <c r="H55" s="104"/>
      <c r="I55">
        <f t="shared" si="20"/>
        <v>0</v>
      </c>
      <c r="J55">
        <f t="shared" ref="J55:S57" si="124">IF($A55&gt;J$4,J$9,0)</f>
        <v>0</v>
      </c>
      <c r="K55">
        <f t="shared" si="124"/>
        <v>0</v>
      </c>
      <c r="L55">
        <f t="shared" si="124"/>
        <v>0.94337157259575177</v>
      </c>
      <c r="M55">
        <f t="shared" si="124"/>
        <v>7.9494153778148183E-2</v>
      </c>
      <c r="N55">
        <f t="shared" si="124"/>
        <v>0</v>
      </c>
      <c r="O55">
        <f t="shared" si="124"/>
        <v>0</v>
      </c>
      <c r="P55">
        <f t="shared" si="124"/>
        <v>0</v>
      </c>
      <c r="Q55">
        <f t="shared" si="124"/>
        <v>0</v>
      </c>
      <c r="R55">
        <f t="shared" si="124"/>
        <v>0</v>
      </c>
      <c r="S55">
        <f t="shared" si="124"/>
        <v>0</v>
      </c>
      <c r="T55">
        <f t="shared" ref="T55:AC57" si="125">IF($A55&gt;T$4,T$9,0)</f>
        <v>0</v>
      </c>
      <c r="U55">
        <f t="shared" si="125"/>
        <v>0</v>
      </c>
      <c r="V55">
        <f t="shared" si="125"/>
        <v>0</v>
      </c>
      <c r="W55">
        <f t="shared" si="125"/>
        <v>0</v>
      </c>
      <c r="X55">
        <f t="shared" si="125"/>
        <v>0</v>
      </c>
      <c r="Y55">
        <f t="shared" si="125"/>
        <v>0</v>
      </c>
      <c r="Z55">
        <f t="shared" si="125"/>
        <v>0</v>
      </c>
      <c r="AA55">
        <f t="shared" si="125"/>
        <v>0</v>
      </c>
      <c r="AB55">
        <f t="shared" si="125"/>
        <v>0</v>
      </c>
      <c r="AC55">
        <f t="shared" si="125"/>
        <v>0</v>
      </c>
      <c r="AD55">
        <f t="shared" ref="AD55:AM57" si="126">IF($A55&gt;AD$4,AD$9,0)</f>
        <v>0</v>
      </c>
      <c r="AE55">
        <f t="shared" si="126"/>
        <v>0</v>
      </c>
      <c r="AF55">
        <f t="shared" si="126"/>
        <v>0</v>
      </c>
      <c r="AG55">
        <f t="shared" si="126"/>
        <v>0</v>
      </c>
      <c r="AH55">
        <f t="shared" si="126"/>
        <v>0</v>
      </c>
      <c r="AI55">
        <f t="shared" si="126"/>
        <v>0</v>
      </c>
      <c r="AJ55">
        <f t="shared" si="126"/>
        <v>0</v>
      </c>
      <c r="AK55">
        <f t="shared" si="126"/>
        <v>0</v>
      </c>
      <c r="AL55">
        <f t="shared" si="126"/>
        <v>0</v>
      </c>
      <c r="AM55">
        <f t="shared" si="126"/>
        <v>0</v>
      </c>
      <c r="AN55">
        <f t="shared" ref="AN55:AW57" si="127">IF($A55&gt;AN$4,AN$9,0)</f>
        <v>0</v>
      </c>
      <c r="AO55">
        <f t="shared" si="127"/>
        <v>0</v>
      </c>
      <c r="AP55">
        <f t="shared" si="127"/>
        <v>0</v>
      </c>
      <c r="AQ55">
        <f t="shared" si="127"/>
        <v>0</v>
      </c>
      <c r="AR55">
        <f t="shared" si="127"/>
        <v>0</v>
      </c>
      <c r="AS55">
        <f t="shared" si="127"/>
        <v>0</v>
      </c>
      <c r="AT55">
        <f t="shared" si="127"/>
        <v>0</v>
      </c>
      <c r="AU55">
        <f t="shared" si="127"/>
        <v>0</v>
      </c>
      <c r="AV55">
        <f t="shared" si="127"/>
        <v>0</v>
      </c>
      <c r="AW55">
        <f t="shared" si="127"/>
        <v>0</v>
      </c>
      <c r="AX55">
        <f t="shared" ref="AX55:BG57" si="128">IF($A55&gt;AX$4,AX$9,0)</f>
        <v>0</v>
      </c>
      <c r="AY55">
        <f t="shared" si="128"/>
        <v>0</v>
      </c>
      <c r="AZ55">
        <f t="shared" si="128"/>
        <v>0</v>
      </c>
      <c r="BA55">
        <f t="shared" si="128"/>
        <v>0</v>
      </c>
      <c r="BB55">
        <f t="shared" si="128"/>
        <v>0</v>
      </c>
      <c r="BC55">
        <f t="shared" si="128"/>
        <v>0</v>
      </c>
      <c r="BD55">
        <f t="shared" si="128"/>
        <v>0</v>
      </c>
      <c r="BE55">
        <f t="shared" si="128"/>
        <v>0</v>
      </c>
      <c r="BF55">
        <f t="shared" si="128"/>
        <v>0</v>
      </c>
      <c r="BG55">
        <f t="shared" si="128"/>
        <v>0</v>
      </c>
      <c r="BH55">
        <f t="shared" ref="BH55:BQ57" si="129">IF($A55&gt;BH$4,BH$9,0)</f>
        <v>0</v>
      </c>
      <c r="BI55">
        <f t="shared" si="129"/>
        <v>0</v>
      </c>
      <c r="BJ55">
        <f t="shared" si="129"/>
        <v>0</v>
      </c>
      <c r="BK55">
        <f t="shared" si="129"/>
        <v>0</v>
      </c>
      <c r="BL55">
        <f t="shared" si="129"/>
        <v>0</v>
      </c>
      <c r="BM55">
        <f t="shared" si="129"/>
        <v>0</v>
      </c>
      <c r="BN55">
        <f t="shared" si="129"/>
        <v>0</v>
      </c>
      <c r="BO55">
        <f t="shared" si="129"/>
        <v>0</v>
      </c>
      <c r="BP55">
        <f t="shared" si="129"/>
        <v>0</v>
      </c>
      <c r="BQ55">
        <f t="shared" si="129"/>
        <v>0</v>
      </c>
      <c r="BR55">
        <f t="shared" ref="BR55:CA57" si="130">IF($A55&gt;BR$4,BR$9,0)</f>
        <v>0</v>
      </c>
      <c r="BS55">
        <f t="shared" si="130"/>
        <v>0</v>
      </c>
      <c r="BT55">
        <f t="shared" si="130"/>
        <v>0</v>
      </c>
      <c r="BU55">
        <f t="shared" si="130"/>
        <v>0</v>
      </c>
      <c r="BV55">
        <f t="shared" si="130"/>
        <v>0</v>
      </c>
      <c r="BW55">
        <f t="shared" si="130"/>
        <v>0</v>
      </c>
      <c r="BX55">
        <f t="shared" si="130"/>
        <v>0</v>
      </c>
      <c r="BY55">
        <f t="shared" si="130"/>
        <v>0</v>
      </c>
      <c r="BZ55">
        <f t="shared" si="130"/>
        <v>0</v>
      </c>
      <c r="CA55">
        <f t="shared" si="130"/>
        <v>0</v>
      </c>
      <c r="CB55">
        <f t="shared" ref="CB55:CK57" si="131">IF($A55&gt;CB$4,CB$9,0)</f>
        <v>0</v>
      </c>
      <c r="CC55">
        <f t="shared" si="131"/>
        <v>0</v>
      </c>
      <c r="CD55">
        <f t="shared" si="131"/>
        <v>0</v>
      </c>
      <c r="CE55">
        <f t="shared" si="131"/>
        <v>0</v>
      </c>
      <c r="CF55">
        <f t="shared" si="131"/>
        <v>0</v>
      </c>
      <c r="CG55">
        <f t="shared" si="131"/>
        <v>0</v>
      </c>
      <c r="CH55">
        <f t="shared" si="131"/>
        <v>0</v>
      </c>
      <c r="CI55">
        <f t="shared" si="131"/>
        <v>0</v>
      </c>
      <c r="CJ55">
        <f t="shared" si="131"/>
        <v>0</v>
      </c>
      <c r="CK55">
        <f t="shared" si="131"/>
        <v>0</v>
      </c>
      <c r="CL55">
        <f t="shared" ref="CL55:CU57" si="132">IF($A55&gt;CL$4,CL$9,0)</f>
        <v>0</v>
      </c>
      <c r="CM55">
        <f t="shared" si="132"/>
        <v>0</v>
      </c>
      <c r="CN55">
        <f t="shared" si="132"/>
        <v>0</v>
      </c>
      <c r="CO55">
        <f t="shared" si="132"/>
        <v>0</v>
      </c>
      <c r="CP55">
        <f t="shared" si="132"/>
        <v>0</v>
      </c>
      <c r="CQ55">
        <f t="shared" si="132"/>
        <v>0</v>
      </c>
      <c r="CR55">
        <f t="shared" si="132"/>
        <v>0</v>
      </c>
      <c r="CS55">
        <f t="shared" si="132"/>
        <v>0</v>
      </c>
      <c r="CT55">
        <f t="shared" si="132"/>
        <v>0</v>
      </c>
      <c r="CU55">
        <f t="shared" si="132"/>
        <v>0</v>
      </c>
      <c r="CV55">
        <f t="shared" ref="CV55:DD57" si="133">IF($A55&gt;CV$4,CV$9,0)</f>
        <v>0</v>
      </c>
      <c r="CW55">
        <f t="shared" si="133"/>
        <v>0</v>
      </c>
      <c r="CX55">
        <f t="shared" si="133"/>
        <v>0</v>
      </c>
      <c r="CY55">
        <f t="shared" si="133"/>
        <v>0</v>
      </c>
      <c r="CZ55">
        <f t="shared" si="133"/>
        <v>0</v>
      </c>
      <c r="DA55">
        <f t="shared" si="133"/>
        <v>0</v>
      </c>
      <c r="DB55">
        <f t="shared" si="133"/>
        <v>0</v>
      </c>
      <c r="DC55">
        <f t="shared" si="133"/>
        <v>0</v>
      </c>
      <c r="DD55">
        <f t="shared" si="133"/>
        <v>0</v>
      </c>
    </row>
    <row r="56" spans="1:108" x14ac:dyDescent="0.25">
      <c r="A56" s="47">
        <v>213.00586968194975</v>
      </c>
      <c r="B56" s="6">
        <f>(A_kon_H2!C49/A_kon_H3!B52+SUM(I56:DD56))*($I$4/A56)^($B$1-1)</f>
        <v>39.756783300687772</v>
      </c>
      <c r="C56" s="6">
        <f>MIN(MAX(2/B56^0.25,'Ein-_Ausgabe'!$C$8),1)</f>
        <v>0.79648423844695559</v>
      </c>
      <c r="D56" s="1">
        <f>B56*$B$3*C56*(A56/$I$4)^$B$1</f>
        <v>556425.20902806858</v>
      </c>
      <c r="E56" s="1">
        <f t="shared" si="123"/>
        <v>0</v>
      </c>
      <c r="F56" s="10">
        <f>A56</f>
        <v>213.00586968194975</v>
      </c>
      <c r="G56" s="10"/>
      <c r="H56" s="104"/>
      <c r="I56">
        <f t="shared" si="20"/>
        <v>0</v>
      </c>
      <c r="J56">
        <f t="shared" si="124"/>
        <v>0</v>
      </c>
      <c r="K56">
        <f t="shared" si="124"/>
        <v>0</v>
      </c>
      <c r="L56">
        <f t="shared" si="124"/>
        <v>0.94337157259575177</v>
      </c>
      <c r="M56">
        <f t="shared" si="124"/>
        <v>7.9494153778148183E-2</v>
      </c>
      <c r="N56">
        <f t="shared" si="124"/>
        <v>0</v>
      </c>
      <c r="O56">
        <f t="shared" si="124"/>
        <v>0</v>
      </c>
      <c r="P56">
        <f t="shared" si="124"/>
        <v>0</v>
      </c>
      <c r="Q56">
        <f t="shared" si="124"/>
        <v>0</v>
      </c>
      <c r="R56">
        <f t="shared" si="124"/>
        <v>0</v>
      </c>
      <c r="S56">
        <f t="shared" si="124"/>
        <v>0</v>
      </c>
      <c r="T56">
        <f t="shared" si="125"/>
        <v>0</v>
      </c>
      <c r="U56">
        <f t="shared" si="125"/>
        <v>0</v>
      </c>
      <c r="V56">
        <f t="shared" si="125"/>
        <v>0</v>
      </c>
      <c r="W56">
        <f t="shared" si="125"/>
        <v>0</v>
      </c>
      <c r="X56">
        <f t="shared" si="125"/>
        <v>0</v>
      </c>
      <c r="Y56">
        <f t="shared" si="125"/>
        <v>0</v>
      </c>
      <c r="Z56">
        <f t="shared" si="125"/>
        <v>0</v>
      </c>
      <c r="AA56">
        <f t="shared" si="125"/>
        <v>0</v>
      </c>
      <c r="AB56">
        <f t="shared" si="125"/>
        <v>0</v>
      </c>
      <c r="AC56">
        <f t="shared" si="125"/>
        <v>0</v>
      </c>
      <c r="AD56">
        <f t="shared" si="126"/>
        <v>0</v>
      </c>
      <c r="AE56">
        <f t="shared" si="126"/>
        <v>0</v>
      </c>
      <c r="AF56">
        <f t="shared" si="126"/>
        <v>0</v>
      </c>
      <c r="AG56">
        <f t="shared" si="126"/>
        <v>0</v>
      </c>
      <c r="AH56">
        <f t="shared" si="126"/>
        <v>0</v>
      </c>
      <c r="AI56">
        <f t="shared" si="126"/>
        <v>0</v>
      </c>
      <c r="AJ56">
        <f t="shared" si="126"/>
        <v>0</v>
      </c>
      <c r="AK56">
        <f t="shared" si="126"/>
        <v>0</v>
      </c>
      <c r="AL56">
        <f t="shared" si="126"/>
        <v>0</v>
      </c>
      <c r="AM56">
        <f t="shared" si="126"/>
        <v>0</v>
      </c>
      <c r="AN56">
        <f t="shared" si="127"/>
        <v>0</v>
      </c>
      <c r="AO56">
        <f t="shared" si="127"/>
        <v>0</v>
      </c>
      <c r="AP56">
        <f t="shared" si="127"/>
        <v>0</v>
      </c>
      <c r="AQ56">
        <f t="shared" si="127"/>
        <v>0</v>
      </c>
      <c r="AR56">
        <f t="shared" si="127"/>
        <v>0</v>
      </c>
      <c r="AS56">
        <f t="shared" si="127"/>
        <v>0</v>
      </c>
      <c r="AT56">
        <f t="shared" si="127"/>
        <v>0</v>
      </c>
      <c r="AU56">
        <f t="shared" si="127"/>
        <v>0</v>
      </c>
      <c r="AV56">
        <f t="shared" si="127"/>
        <v>0</v>
      </c>
      <c r="AW56">
        <f t="shared" si="127"/>
        <v>0</v>
      </c>
      <c r="AX56">
        <f t="shared" si="128"/>
        <v>0</v>
      </c>
      <c r="AY56">
        <f t="shared" si="128"/>
        <v>0</v>
      </c>
      <c r="AZ56">
        <f t="shared" si="128"/>
        <v>0</v>
      </c>
      <c r="BA56">
        <f t="shared" si="128"/>
        <v>0</v>
      </c>
      <c r="BB56">
        <f t="shared" si="128"/>
        <v>0</v>
      </c>
      <c r="BC56">
        <f t="shared" si="128"/>
        <v>0</v>
      </c>
      <c r="BD56">
        <f t="shared" si="128"/>
        <v>0</v>
      </c>
      <c r="BE56">
        <f t="shared" si="128"/>
        <v>0</v>
      </c>
      <c r="BF56">
        <f t="shared" si="128"/>
        <v>0</v>
      </c>
      <c r="BG56">
        <f t="shared" si="128"/>
        <v>0</v>
      </c>
      <c r="BH56">
        <f t="shared" si="129"/>
        <v>0</v>
      </c>
      <c r="BI56">
        <f t="shared" si="129"/>
        <v>0</v>
      </c>
      <c r="BJ56">
        <f t="shared" si="129"/>
        <v>0</v>
      </c>
      <c r="BK56">
        <f t="shared" si="129"/>
        <v>0</v>
      </c>
      <c r="BL56">
        <f t="shared" si="129"/>
        <v>0</v>
      </c>
      <c r="BM56">
        <f t="shared" si="129"/>
        <v>0</v>
      </c>
      <c r="BN56">
        <f t="shared" si="129"/>
        <v>0</v>
      </c>
      <c r="BO56">
        <f t="shared" si="129"/>
        <v>0</v>
      </c>
      <c r="BP56">
        <f t="shared" si="129"/>
        <v>0</v>
      </c>
      <c r="BQ56">
        <f t="shared" si="129"/>
        <v>0</v>
      </c>
      <c r="BR56">
        <f t="shared" si="130"/>
        <v>0</v>
      </c>
      <c r="BS56">
        <f t="shared" si="130"/>
        <v>0</v>
      </c>
      <c r="BT56">
        <f t="shared" si="130"/>
        <v>0</v>
      </c>
      <c r="BU56">
        <f t="shared" si="130"/>
        <v>0</v>
      </c>
      <c r="BV56">
        <f t="shared" si="130"/>
        <v>0</v>
      </c>
      <c r="BW56">
        <f t="shared" si="130"/>
        <v>0</v>
      </c>
      <c r="BX56">
        <f t="shared" si="130"/>
        <v>0</v>
      </c>
      <c r="BY56">
        <f t="shared" si="130"/>
        <v>0</v>
      </c>
      <c r="BZ56">
        <f t="shared" si="130"/>
        <v>0</v>
      </c>
      <c r="CA56">
        <f t="shared" si="130"/>
        <v>0</v>
      </c>
      <c r="CB56">
        <f t="shared" si="131"/>
        <v>0</v>
      </c>
      <c r="CC56">
        <f t="shared" si="131"/>
        <v>0</v>
      </c>
      <c r="CD56">
        <f t="shared" si="131"/>
        <v>0</v>
      </c>
      <c r="CE56">
        <f t="shared" si="131"/>
        <v>0</v>
      </c>
      <c r="CF56">
        <f t="shared" si="131"/>
        <v>0</v>
      </c>
      <c r="CG56">
        <f t="shared" si="131"/>
        <v>0</v>
      </c>
      <c r="CH56">
        <f t="shared" si="131"/>
        <v>0</v>
      </c>
      <c r="CI56">
        <f t="shared" si="131"/>
        <v>0</v>
      </c>
      <c r="CJ56">
        <f t="shared" si="131"/>
        <v>0</v>
      </c>
      <c r="CK56">
        <f t="shared" si="131"/>
        <v>0</v>
      </c>
      <c r="CL56">
        <f t="shared" si="132"/>
        <v>0</v>
      </c>
      <c r="CM56">
        <f t="shared" si="132"/>
        <v>0</v>
      </c>
      <c r="CN56">
        <f t="shared" si="132"/>
        <v>0</v>
      </c>
      <c r="CO56">
        <f t="shared" si="132"/>
        <v>0</v>
      </c>
      <c r="CP56">
        <f t="shared" si="132"/>
        <v>0</v>
      </c>
      <c r="CQ56">
        <f t="shared" si="132"/>
        <v>0</v>
      </c>
      <c r="CR56">
        <f t="shared" si="132"/>
        <v>0</v>
      </c>
      <c r="CS56">
        <f t="shared" si="132"/>
        <v>0</v>
      </c>
      <c r="CT56">
        <f t="shared" si="132"/>
        <v>0</v>
      </c>
      <c r="CU56">
        <f t="shared" si="132"/>
        <v>0</v>
      </c>
      <c r="CV56">
        <f t="shared" si="133"/>
        <v>0</v>
      </c>
      <c r="CW56">
        <f t="shared" si="133"/>
        <v>0</v>
      </c>
      <c r="CX56">
        <f t="shared" si="133"/>
        <v>0</v>
      </c>
      <c r="CY56">
        <f t="shared" si="133"/>
        <v>0</v>
      </c>
      <c r="CZ56">
        <f t="shared" si="133"/>
        <v>0</v>
      </c>
      <c r="DA56">
        <f t="shared" si="133"/>
        <v>0</v>
      </c>
      <c r="DB56">
        <f t="shared" si="133"/>
        <v>0</v>
      </c>
      <c r="DC56">
        <f t="shared" si="133"/>
        <v>0</v>
      </c>
      <c r="DD56">
        <f t="shared" si="133"/>
        <v>0</v>
      </c>
    </row>
    <row r="57" spans="1:108" x14ac:dyDescent="0.25">
      <c r="A57" s="47">
        <v>212.93378987938743</v>
      </c>
      <c r="B57" s="6">
        <f>(A_kon_H2!C50/A_kon_H3!B53+SUM(I57:DD57))*($I$4/A57)^($B$1-1)</f>
        <v>39.751961337579672</v>
      </c>
      <c r="C57" s="6">
        <f>MIN(MAX(2/B57^0.25,'Ein-_Ausgabe'!$C$8),1)</f>
        <v>0.79650839098430981</v>
      </c>
      <c r="D57" s="1">
        <f>B57*$B$3*C57*(A57/$I$4)^$B$1</f>
        <v>555433.86224009097</v>
      </c>
      <c r="E57" s="1">
        <f t="shared" si="123"/>
        <v>1</v>
      </c>
      <c r="F57" s="10">
        <f>IF(AND(E56=1,E57=1)," ",A57)</f>
        <v>212.93378987938743</v>
      </c>
      <c r="G57" s="10"/>
      <c r="H57" s="104"/>
      <c r="I57">
        <f t="shared" si="20"/>
        <v>0</v>
      </c>
      <c r="J57">
        <f t="shared" si="124"/>
        <v>0</v>
      </c>
      <c r="K57">
        <f t="shared" si="124"/>
        <v>0</v>
      </c>
      <c r="L57">
        <f t="shared" si="124"/>
        <v>0.94337157259575177</v>
      </c>
      <c r="M57">
        <f t="shared" si="124"/>
        <v>7.9494153778148183E-2</v>
      </c>
      <c r="N57">
        <f t="shared" si="124"/>
        <v>0</v>
      </c>
      <c r="O57">
        <f t="shared" si="124"/>
        <v>0</v>
      </c>
      <c r="P57">
        <f t="shared" si="124"/>
        <v>0</v>
      </c>
      <c r="Q57">
        <f t="shared" si="124"/>
        <v>0</v>
      </c>
      <c r="R57">
        <f t="shared" si="124"/>
        <v>0</v>
      </c>
      <c r="S57">
        <f t="shared" si="124"/>
        <v>0</v>
      </c>
      <c r="T57">
        <f t="shared" si="125"/>
        <v>0</v>
      </c>
      <c r="U57">
        <f t="shared" si="125"/>
        <v>0</v>
      </c>
      <c r="V57">
        <f t="shared" si="125"/>
        <v>0</v>
      </c>
      <c r="W57">
        <f t="shared" si="125"/>
        <v>0</v>
      </c>
      <c r="X57">
        <f t="shared" si="125"/>
        <v>0</v>
      </c>
      <c r="Y57">
        <f t="shared" si="125"/>
        <v>0</v>
      </c>
      <c r="Z57">
        <f t="shared" si="125"/>
        <v>0</v>
      </c>
      <c r="AA57">
        <f t="shared" si="125"/>
        <v>0</v>
      </c>
      <c r="AB57">
        <f t="shared" si="125"/>
        <v>0</v>
      </c>
      <c r="AC57">
        <f t="shared" si="125"/>
        <v>0</v>
      </c>
      <c r="AD57">
        <f t="shared" si="126"/>
        <v>0</v>
      </c>
      <c r="AE57">
        <f t="shared" si="126"/>
        <v>0</v>
      </c>
      <c r="AF57">
        <f t="shared" si="126"/>
        <v>0</v>
      </c>
      <c r="AG57">
        <f t="shared" si="126"/>
        <v>0</v>
      </c>
      <c r="AH57">
        <f t="shared" si="126"/>
        <v>0</v>
      </c>
      <c r="AI57">
        <f t="shared" si="126"/>
        <v>0</v>
      </c>
      <c r="AJ57">
        <f t="shared" si="126"/>
        <v>0</v>
      </c>
      <c r="AK57">
        <f t="shared" si="126"/>
        <v>0</v>
      </c>
      <c r="AL57">
        <f t="shared" si="126"/>
        <v>0</v>
      </c>
      <c r="AM57">
        <f t="shared" si="126"/>
        <v>0</v>
      </c>
      <c r="AN57">
        <f t="shared" si="127"/>
        <v>0</v>
      </c>
      <c r="AO57">
        <f t="shared" si="127"/>
        <v>0</v>
      </c>
      <c r="AP57">
        <f t="shared" si="127"/>
        <v>0</v>
      </c>
      <c r="AQ57">
        <f t="shared" si="127"/>
        <v>0</v>
      </c>
      <c r="AR57">
        <f t="shared" si="127"/>
        <v>0</v>
      </c>
      <c r="AS57">
        <f t="shared" si="127"/>
        <v>0</v>
      </c>
      <c r="AT57">
        <f t="shared" si="127"/>
        <v>0</v>
      </c>
      <c r="AU57">
        <f t="shared" si="127"/>
        <v>0</v>
      </c>
      <c r="AV57">
        <f t="shared" si="127"/>
        <v>0</v>
      </c>
      <c r="AW57">
        <f t="shared" si="127"/>
        <v>0</v>
      </c>
      <c r="AX57">
        <f t="shared" si="128"/>
        <v>0</v>
      </c>
      <c r="AY57">
        <f t="shared" si="128"/>
        <v>0</v>
      </c>
      <c r="AZ57">
        <f t="shared" si="128"/>
        <v>0</v>
      </c>
      <c r="BA57">
        <f t="shared" si="128"/>
        <v>0</v>
      </c>
      <c r="BB57">
        <f t="shared" si="128"/>
        <v>0</v>
      </c>
      <c r="BC57">
        <f t="shared" si="128"/>
        <v>0</v>
      </c>
      <c r="BD57">
        <f t="shared" si="128"/>
        <v>0</v>
      </c>
      <c r="BE57">
        <f t="shared" si="128"/>
        <v>0</v>
      </c>
      <c r="BF57">
        <f t="shared" si="128"/>
        <v>0</v>
      </c>
      <c r="BG57">
        <f t="shared" si="128"/>
        <v>0</v>
      </c>
      <c r="BH57">
        <f t="shared" si="129"/>
        <v>0</v>
      </c>
      <c r="BI57">
        <f t="shared" si="129"/>
        <v>0</v>
      </c>
      <c r="BJ57">
        <f t="shared" si="129"/>
        <v>0</v>
      </c>
      <c r="BK57">
        <f t="shared" si="129"/>
        <v>0</v>
      </c>
      <c r="BL57">
        <f t="shared" si="129"/>
        <v>0</v>
      </c>
      <c r="BM57">
        <f t="shared" si="129"/>
        <v>0</v>
      </c>
      <c r="BN57">
        <f t="shared" si="129"/>
        <v>0</v>
      </c>
      <c r="BO57">
        <f t="shared" si="129"/>
        <v>0</v>
      </c>
      <c r="BP57">
        <f t="shared" si="129"/>
        <v>0</v>
      </c>
      <c r="BQ57">
        <f t="shared" si="129"/>
        <v>0</v>
      </c>
      <c r="BR57">
        <f t="shared" si="130"/>
        <v>0</v>
      </c>
      <c r="BS57">
        <f t="shared" si="130"/>
        <v>0</v>
      </c>
      <c r="BT57">
        <f t="shared" si="130"/>
        <v>0</v>
      </c>
      <c r="BU57">
        <f t="shared" si="130"/>
        <v>0</v>
      </c>
      <c r="BV57">
        <f t="shared" si="130"/>
        <v>0</v>
      </c>
      <c r="BW57">
        <f t="shared" si="130"/>
        <v>0</v>
      </c>
      <c r="BX57">
        <f t="shared" si="130"/>
        <v>0</v>
      </c>
      <c r="BY57">
        <f t="shared" si="130"/>
        <v>0</v>
      </c>
      <c r="BZ57">
        <f t="shared" si="130"/>
        <v>0</v>
      </c>
      <c r="CA57">
        <f t="shared" si="130"/>
        <v>0</v>
      </c>
      <c r="CB57">
        <f t="shared" si="131"/>
        <v>0</v>
      </c>
      <c r="CC57">
        <f t="shared" si="131"/>
        <v>0</v>
      </c>
      <c r="CD57">
        <f t="shared" si="131"/>
        <v>0</v>
      </c>
      <c r="CE57">
        <f t="shared" si="131"/>
        <v>0</v>
      </c>
      <c r="CF57">
        <f t="shared" si="131"/>
        <v>0</v>
      </c>
      <c r="CG57">
        <f t="shared" si="131"/>
        <v>0</v>
      </c>
      <c r="CH57">
        <f t="shared" si="131"/>
        <v>0</v>
      </c>
      <c r="CI57">
        <f t="shared" si="131"/>
        <v>0</v>
      </c>
      <c r="CJ57">
        <f t="shared" si="131"/>
        <v>0</v>
      </c>
      <c r="CK57">
        <f t="shared" si="131"/>
        <v>0</v>
      </c>
      <c r="CL57">
        <f t="shared" si="132"/>
        <v>0</v>
      </c>
      <c r="CM57">
        <f t="shared" si="132"/>
        <v>0</v>
      </c>
      <c r="CN57">
        <f t="shared" si="132"/>
        <v>0</v>
      </c>
      <c r="CO57">
        <f t="shared" si="132"/>
        <v>0</v>
      </c>
      <c r="CP57">
        <f t="shared" si="132"/>
        <v>0</v>
      </c>
      <c r="CQ57">
        <f t="shared" si="132"/>
        <v>0</v>
      </c>
      <c r="CR57">
        <f t="shared" si="132"/>
        <v>0</v>
      </c>
      <c r="CS57">
        <f t="shared" si="132"/>
        <v>0</v>
      </c>
      <c r="CT57">
        <f t="shared" si="132"/>
        <v>0</v>
      </c>
      <c r="CU57">
        <f t="shared" si="132"/>
        <v>0</v>
      </c>
      <c r="CV57">
        <f t="shared" si="133"/>
        <v>0</v>
      </c>
      <c r="CW57">
        <f t="shared" si="133"/>
        <v>0</v>
      </c>
      <c r="CX57">
        <f t="shared" si="133"/>
        <v>0</v>
      </c>
      <c r="CY57">
        <f t="shared" si="133"/>
        <v>0</v>
      </c>
      <c r="CZ57">
        <f t="shared" si="133"/>
        <v>0</v>
      </c>
      <c r="DA57">
        <f t="shared" si="133"/>
        <v>0</v>
      </c>
      <c r="DB57">
        <f t="shared" si="133"/>
        <v>0</v>
      </c>
      <c r="DC57">
        <f t="shared" si="133"/>
        <v>0</v>
      </c>
      <c r="DD57">
        <f t="shared" si="133"/>
        <v>0</v>
      </c>
    </row>
    <row r="58" spans="1:108" x14ac:dyDescent="0.25">
      <c r="A58" s="47" t="str">
        <v xml:space="preserve"> </v>
      </c>
      <c r="B58" s="6"/>
      <c r="C58" s="6"/>
      <c r="D58" s="1"/>
      <c r="E58" s="1"/>
      <c r="F58" s="10"/>
      <c r="G58" s="10"/>
      <c r="H58" s="104"/>
      <c r="I58"/>
    </row>
    <row r="59" spans="1:108" x14ac:dyDescent="0.25">
      <c r="A59" s="47">
        <v>213.00586968194975</v>
      </c>
      <c r="B59" s="6">
        <f>(A_kon_H2!C52/A_kon_H3!B55+SUM(I59:DD59))*($I$4/A59)^($B$1-1)</f>
        <v>39.756783300687772</v>
      </c>
      <c r="C59" s="6">
        <f>MIN(MAX(2/B59^0.25,'Ein-_Ausgabe'!$C$8),1)</f>
        <v>0.79648423844695559</v>
      </c>
      <c r="D59" s="1">
        <f>B59*$B$3*C59*(A59/$I$4)^$B$1</f>
        <v>556425.20902806858</v>
      </c>
      <c r="E59" s="1">
        <f t="shared" ref="E59:E61" si="134">IF(D59&lt;$B$2,1,0)</f>
        <v>0</v>
      </c>
      <c r="F59" s="10">
        <f>IF(AND(E59=0,E60=1),A59," ")</f>
        <v>213.00586968194975</v>
      </c>
      <c r="G59" s="10"/>
      <c r="H59" s="104"/>
      <c r="I59">
        <f t="shared" si="20"/>
        <v>0</v>
      </c>
      <c r="J59">
        <f t="shared" ref="J59:S61" si="135">IF($A59&gt;J$4,J$9,0)</f>
        <v>0</v>
      </c>
      <c r="K59">
        <f t="shared" si="135"/>
        <v>0</v>
      </c>
      <c r="L59">
        <f t="shared" si="135"/>
        <v>0.94337157259575177</v>
      </c>
      <c r="M59">
        <f t="shared" si="135"/>
        <v>7.9494153778148183E-2</v>
      </c>
      <c r="N59">
        <f t="shared" si="135"/>
        <v>0</v>
      </c>
      <c r="O59">
        <f t="shared" si="135"/>
        <v>0</v>
      </c>
      <c r="P59">
        <f t="shared" si="135"/>
        <v>0</v>
      </c>
      <c r="Q59">
        <f t="shared" si="135"/>
        <v>0</v>
      </c>
      <c r="R59">
        <f t="shared" si="135"/>
        <v>0</v>
      </c>
      <c r="S59">
        <f t="shared" si="135"/>
        <v>0</v>
      </c>
      <c r="T59">
        <f t="shared" ref="T59:AC61" si="136">IF($A59&gt;T$4,T$9,0)</f>
        <v>0</v>
      </c>
      <c r="U59">
        <f t="shared" si="136"/>
        <v>0</v>
      </c>
      <c r="V59">
        <f t="shared" si="136"/>
        <v>0</v>
      </c>
      <c r="W59">
        <f t="shared" si="136"/>
        <v>0</v>
      </c>
      <c r="X59">
        <f t="shared" si="136"/>
        <v>0</v>
      </c>
      <c r="Y59">
        <f t="shared" si="136"/>
        <v>0</v>
      </c>
      <c r="Z59">
        <f t="shared" si="136"/>
        <v>0</v>
      </c>
      <c r="AA59">
        <f t="shared" si="136"/>
        <v>0</v>
      </c>
      <c r="AB59">
        <f t="shared" si="136"/>
        <v>0</v>
      </c>
      <c r="AC59">
        <f t="shared" si="136"/>
        <v>0</v>
      </c>
      <c r="AD59">
        <f t="shared" ref="AD59:AM61" si="137">IF($A59&gt;AD$4,AD$9,0)</f>
        <v>0</v>
      </c>
      <c r="AE59">
        <f t="shared" si="137"/>
        <v>0</v>
      </c>
      <c r="AF59">
        <f t="shared" si="137"/>
        <v>0</v>
      </c>
      <c r="AG59">
        <f t="shared" si="137"/>
        <v>0</v>
      </c>
      <c r="AH59">
        <f t="shared" si="137"/>
        <v>0</v>
      </c>
      <c r="AI59">
        <f t="shared" si="137"/>
        <v>0</v>
      </c>
      <c r="AJ59">
        <f t="shared" si="137"/>
        <v>0</v>
      </c>
      <c r="AK59">
        <f t="shared" si="137"/>
        <v>0</v>
      </c>
      <c r="AL59">
        <f t="shared" si="137"/>
        <v>0</v>
      </c>
      <c r="AM59">
        <f t="shared" si="137"/>
        <v>0</v>
      </c>
      <c r="AN59">
        <f t="shared" ref="AN59:AW61" si="138">IF($A59&gt;AN$4,AN$9,0)</f>
        <v>0</v>
      </c>
      <c r="AO59">
        <f t="shared" si="138"/>
        <v>0</v>
      </c>
      <c r="AP59">
        <f t="shared" si="138"/>
        <v>0</v>
      </c>
      <c r="AQ59">
        <f t="shared" si="138"/>
        <v>0</v>
      </c>
      <c r="AR59">
        <f t="shared" si="138"/>
        <v>0</v>
      </c>
      <c r="AS59">
        <f t="shared" si="138"/>
        <v>0</v>
      </c>
      <c r="AT59">
        <f t="shared" si="138"/>
        <v>0</v>
      </c>
      <c r="AU59">
        <f t="shared" si="138"/>
        <v>0</v>
      </c>
      <c r="AV59">
        <f t="shared" si="138"/>
        <v>0</v>
      </c>
      <c r="AW59">
        <f t="shared" si="138"/>
        <v>0</v>
      </c>
      <c r="AX59">
        <f t="shared" ref="AX59:BG61" si="139">IF($A59&gt;AX$4,AX$9,0)</f>
        <v>0</v>
      </c>
      <c r="AY59">
        <f t="shared" si="139"/>
        <v>0</v>
      </c>
      <c r="AZ59">
        <f t="shared" si="139"/>
        <v>0</v>
      </c>
      <c r="BA59">
        <f t="shared" si="139"/>
        <v>0</v>
      </c>
      <c r="BB59">
        <f t="shared" si="139"/>
        <v>0</v>
      </c>
      <c r="BC59">
        <f t="shared" si="139"/>
        <v>0</v>
      </c>
      <c r="BD59">
        <f t="shared" si="139"/>
        <v>0</v>
      </c>
      <c r="BE59">
        <f t="shared" si="139"/>
        <v>0</v>
      </c>
      <c r="BF59">
        <f t="shared" si="139"/>
        <v>0</v>
      </c>
      <c r="BG59">
        <f t="shared" si="139"/>
        <v>0</v>
      </c>
      <c r="BH59">
        <f t="shared" ref="BH59:BQ61" si="140">IF($A59&gt;BH$4,BH$9,0)</f>
        <v>0</v>
      </c>
      <c r="BI59">
        <f t="shared" si="140"/>
        <v>0</v>
      </c>
      <c r="BJ59">
        <f t="shared" si="140"/>
        <v>0</v>
      </c>
      <c r="BK59">
        <f t="shared" si="140"/>
        <v>0</v>
      </c>
      <c r="BL59">
        <f t="shared" si="140"/>
        <v>0</v>
      </c>
      <c r="BM59">
        <f t="shared" si="140"/>
        <v>0</v>
      </c>
      <c r="BN59">
        <f t="shared" si="140"/>
        <v>0</v>
      </c>
      <c r="BO59">
        <f t="shared" si="140"/>
        <v>0</v>
      </c>
      <c r="BP59">
        <f t="shared" si="140"/>
        <v>0</v>
      </c>
      <c r="BQ59">
        <f t="shared" si="140"/>
        <v>0</v>
      </c>
      <c r="BR59">
        <f t="shared" ref="BR59:CA61" si="141">IF($A59&gt;BR$4,BR$9,0)</f>
        <v>0</v>
      </c>
      <c r="BS59">
        <f t="shared" si="141"/>
        <v>0</v>
      </c>
      <c r="BT59">
        <f t="shared" si="141"/>
        <v>0</v>
      </c>
      <c r="BU59">
        <f t="shared" si="141"/>
        <v>0</v>
      </c>
      <c r="BV59">
        <f t="shared" si="141"/>
        <v>0</v>
      </c>
      <c r="BW59">
        <f t="shared" si="141"/>
        <v>0</v>
      </c>
      <c r="BX59">
        <f t="shared" si="141"/>
        <v>0</v>
      </c>
      <c r="BY59">
        <f t="shared" si="141"/>
        <v>0</v>
      </c>
      <c r="BZ59">
        <f t="shared" si="141"/>
        <v>0</v>
      </c>
      <c r="CA59">
        <f t="shared" si="141"/>
        <v>0</v>
      </c>
      <c r="CB59">
        <f t="shared" ref="CB59:CK61" si="142">IF($A59&gt;CB$4,CB$9,0)</f>
        <v>0</v>
      </c>
      <c r="CC59">
        <f t="shared" si="142"/>
        <v>0</v>
      </c>
      <c r="CD59">
        <f t="shared" si="142"/>
        <v>0</v>
      </c>
      <c r="CE59">
        <f t="shared" si="142"/>
        <v>0</v>
      </c>
      <c r="CF59">
        <f t="shared" si="142"/>
        <v>0</v>
      </c>
      <c r="CG59">
        <f t="shared" si="142"/>
        <v>0</v>
      </c>
      <c r="CH59">
        <f t="shared" si="142"/>
        <v>0</v>
      </c>
      <c r="CI59">
        <f t="shared" si="142"/>
        <v>0</v>
      </c>
      <c r="CJ59">
        <f t="shared" si="142"/>
        <v>0</v>
      </c>
      <c r="CK59">
        <f t="shared" si="142"/>
        <v>0</v>
      </c>
      <c r="CL59">
        <f t="shared" ref="CL59:CU61" si="143">IF($A59&gt;CL$4,CL$9,0)</f>
        <v>0</v>
      </c>
      <c r="CM59">
        <f t="shared" si="143"/>
        <v>0</v>
      </c>
      <c r="CN59">
        <f t="shared" si="143"/>
        <v>0</v>
      </c>
      <c r="CO59">
        <f t="shared" si="143"/>
        <v>0</v>
      </c>
      <c r="CP59">
        <f t="shared" si="143"/>
        <v>0</v>
      </c>
      <c r="CQ59">
        <f t="shared" si="143"/>
        <v>0</v>
      </c>
      <c r="CR59">
        <f t="shared" si="143"/>
        <v>0</v>
      </c>
      <c r="CS59">
        <f t="shared" si="143"/>
        <v>0</v>
      </c>
      <c r="CT59">
        <f t="shared" si="143"/>
        <v>0</v>
      </c>
      <c r="CU59">
        <f t="shared" si="143"/>
        <v>0</v>
      </c>
      <c r="CV59">
        <f t="shared" ref="CV59:DD61" si="144">IF($A59&gt;CV$4,CV$9,0)</f>
        <v>0</v>
      </c>
      <c r="CW59">
        <f t="shared" si="144"/>
        <v>0</v>
      </c>
      <c r="CX59">
        <f t="shared" si="144"/>
        <v>0</v>
      </c>
      <c r="CY59">
        <f t="shared" si="144"/>
        <v>0</v>
      </c>
      <c r="CZ59">
        <f t="shared" si="144"/>
        <v>0</v>
      </c>
      <c r="DA59">
        <f t="shared" si="144"/>
        <v>0</v>
      </c>
      <c r="DB59">
        <f t="shared" si="144"/>
        <v>0</v>
      </c>
      <c r="DC59">
        <f t="shared" si="144"/>
        <v>0</v>
      </c>
      <c r="DD59">
        <f t="shared" si="144"/>
        <v>0</v>
      </c>
    </row>
    <row r="60" spans="1:108" x14ac:dyDescent="0.25">
      <c r="A60" s="47">
        <v>212.96982673123551</v>
      </c>
      <c r="B60" s="6">
        <f>(A_kon_H2!C53/A_kon_H3!B56+SUM(I60:DD60))*($I$4/A60)^($B$1-1)</f>
        <v>39.754373135132262</v>
      </c>
      <c r="C60" s="6">
        <f>MIN(MAX(2/B60^0.25,'Ein-_Ausgabe'!$C$8),1)</f>
        <v>0.79649631017066735</v>
      </c>
      <c r="D60" s="1">
        <f>B60*$B$3*C60*(A60/$I$4)^$B$1</f>
        <v>555929.32398491923</v>
      </c>
      <c r="E60" s="1">
        <f t="shared" si="134"/>
        <v>1</v>
      </c>
      <c r="F60" s="10">
        <f>A60</f>
        <v>212.96982673123551</v>
      </c>
      <c r="G60" s="10"/>
      <c r="H60" s="104"/>
      <c r="I60">
        <f t="shared" si="20"/>
        <v>0</v>
      </c>
      <c r="J60">
        <f t="shared" si="135"/>
        <v>0</v>
      </c>
      <c r="K60">
        <f t="shared" si="135"/>
        <v>0</v>
      </c>
      <c r="L60">
        <f t="shared" si="135"/>
        <v>0.94337157259575177</v>
      </c>
      <c r="M60">
        <f t="shared" si="135"/>
        <v>7.9494153778148183E-2</v>
      </c>
      <c r="N60">
        <f t="shared" si="135"/>
        <v>0</v>
      </c>
      <c r="O60">
        <f t="shared" si="135"/>
        <v>0</v>
      </c>
      <c r="P60">
        <f t="shared" si="135"/>
        <v>0</v>
      </c>
      <c r="Q60">
        <f t="shared" si="135"/>
        <v>0</v>
      </c>
      <c r="R60">
        <f t="shared" si="135"/>
        <v>0</v>
      </c>
      <c r="S60">
        <f t="shared" si="135"/>
        <v>0</v>
      </c>
      <c r="T60">
        <f t="shared" si="136"/>
        <v>0</v>
      </c>
      <c r="U60">
        <f t="shared" si="136"/>
        <v>0</v>
      </c>
      <c r="V60">
        <f t="shared" si="136"/>
        <v>0</v>
      </c>
      <c r="W60">
        <f t="shared" si="136"/>
        <v>0</v>
      </c>
      <c r="X60">
        <f t="shared" si="136"/>
        <v>0</v>
      </c>
      <c r="Y60">
        <f t="shared" si="136"/>
        <v>0</v>
      </c>
      <c r="Z60">
        <f t="shared" si="136"/>
        <v>0</v>
      </c>
      <c r="AA60">
        <f t="shared" si="136"/>
        <v>0</v>
      </c>
      <c r="AB60">
        <f t="shared" si="136"/>
        <v>0</v>
      </c>
      <c r="AC60">
        <f t="shared" si="136"/>
        <v>0</v>
      </c>
      <c r="AD60">
        <f t="shared" si="137"/>
        <v>0</v>
      </c>
      <c r="AE60">
        <f t="shared" si="137"/>
        <v>0</v>
      </c>
      <c r="AF60">
        <f t="shared" si="137"/>
        <v>0</v>
      </c>
      <c r="AG60">
        <f t="shared" si="137"/>
        <v>0</v>
      </c>
      <c r="AH60">
        <f t="shared" si="137"/>
        <v>0</v>
      </c>
      <c r="AI60">
        <f t="shared" si="137"/>
        <v>0</v>
      </c>
      <c r="AJ60">
        <f t="shared" si="137"/>
        <v>0</v>
      </c>
      <c r="AK60">
        <f t="shared" si="137"/>
        <v>0</v>
      </c>
      <c r="AL60">
        <f t="shared" si="137"/>
        <v>0</v>
      </c>
      <c r="AM60">
        <f t="shared" si="137"/>
        <v>0</v>
      </c>
      <c r="AN60">
        <f t="shared" si="138"/>
        <v>0</v>
      </c>
      <c r="AO60">
        <f t="shared" si="138"/>
        <v>0</v>
      </c>
      <c r="AP60">
        <f t="shared" si="138"/>
        <v>0</v>
      </c>
      <c r="AQ60">
        <f t="shared" si="138"/>
        <v>0</v>
      </c>
      <c r="AR60">
        <f t="shared" si="138"/>
        <v>0</v>
      </c>
      <c r="AS60">
        <f t="shared" si="138"/>
        <v>0</v>
      </c>
      <c r="AT60">
        <f t="shared" si="138"/>
        <v>0</v>
      </c>
      <c r="AU60">
        <f t="shared" si="138"/>
        <v>0</v>
      </c>
      <c r="AV60">
        <f t="shared" si="138"/>
        <v>0</v>
      </c>
      <c r="AW60">
        <f t="shared" si="138"/>
        <v>0</v>
      </c>
      <c r="AX60">
        <f t="shared" si="139"/>
        <v>0</v>
      </c>
      <c r="AY60">
        <f t="shared" si="139"/>
        <v>0</v>
      </c>
      <c r="AZ60">
        <f t="shared" si="139"/>
        <v>0</v>
      </c>
      <c r="BA60">
        <f t="shared" si="139"/>
        <v>0</v>
      </c>
      <c r="BB60">
        <f t="shared" si="139"/>
        <v>0</v>
      </c>
      <c r="BC60">
        <f t="shared" si="139"/>
        <v>0</v>
      </c>
      <c r="BD60">
        <f t="shared" si="139"/>
        <v>0</v>
      </c>
      <c r="BE60">
        <f t="shared" si="139"/>
        <v>0</v>
      </c>
      <c r="BF60">
        <f t="shared" si="139"/>
        <v>0</v>
      </c>
      <c r="BG60">
        <f t="shared" si="139"/>
        <v>0</v>
      </c>
      <c r="BH60">
        <f t="shared" si="140"/>
        <v>0</v>
      </c>
      <c r="BI60">
        <f t="shared" si="140"/>
        <v>0</v>
      </c>
      <c r="BJ60">
        <f t="shared" si="140"/>
        <v>0</v>
      </c>
      <c r="BK60">
        <f t="shared" si="140"/>
        <v>0</v>
      </c>
      <c r="BL60">
        <f t="shared" si="140"/>
        <v>0</v>
      </c>
      <c r="BM60">
        <f t="shared" si="140"/>
        <v>0</v>
      </c>
      <c r="BN60">
        <f t="shared" si="140"/>
        <v>0</v>
      </c>
      <c r="BO60">
        <f t="shared" si="140"/>
        <v>0</v>
      </c>
      <c r="BP60">
        <f t="shared" si="140"/>
        <v>0</v>
      </c>
      <c r="BQ60">
        <f t="shared" si="140"/>
        <v>0</v>
      </c>
      <c r="BR60">
        <f t="shared" si="141"/>
        <v>0</v>
      </c>
      <c r="BS60">
        <f t="shared" si="141"/>
        <v>0</v>
      </c>
      <c r="BT60">
        <f t="shared" si="141"/>
        <v>0</v>
      </c>
      <c r="BU60">
        <f t="shared" si="141"/>
        <v>0</v>
      </c>
      <c r="BV60">
        <f t="shared" si="141"/>
        <v>0</v>
      </c>
      <c r="BW60">
        <f t="shared" si="141"/>
        <v>0</v>
      </c>
      <c r="BX60">
        <f t="shared" si="141"/>
        <v>0</v>
      </c>
      <c r="BY60">
        <f t="shared" si="141"/>
        <v>0</v>
      </c>
      <c r="BZ60">
        <f t="shared" si="141"/>
        <v>0</v>
      </c>
      <c r="CA60">
        <f t="shared" si="141"/>
        <v>0</v>
      </c>
      <c r="CB60">
        <f t="shared" si="142"/>
        <v>0</v>
      </c>
      <c r="CC60">
        <f t="shared" si="142"/>
        <v>0</v>
      </c>
      <c r="CD60">
        <f t="shared" si="142"/>
        <v>0</v>
      </c>
      <c r="CE60">
        <f t="shared" si="142"/>
        <v>0</v>
      </c>
      <c r="CF60">
        <f t="shared" si="142"/>
        <v>0</v>
      </c>
      <c r="CG60">
        <f t="shared" si="142"/>
        <v>0</v>
      </c>
      <c r="CH60">
        <f t="shared" si="142"/>
        <v>0</v>
      </c>
      <c r="CI60">
        <f t="shared" si="142"/>
        <v>0</v>
      </c>
      <c r="CJ60">
        <f t="shared" si="142"/>
        <v>0</v>
      </c>
      <c r="CK60">
        <f t="shared" si="142"/>
        <v>0</v>
      </c>
      <c r="CL60">
        <f t="shared" si="143"/>
        <v>0</v>
      </c>
      <c r="CM60">
        <f t="shared" si="143"/>
        <v>0</v>
      </c>
      <c r="CN60">
        <f t="shared" si="143"/>
        <v>0</v>
      </c>
      <c r="CO60">
        <f t="shared" si="143"/>
        <v>0</v>
      </c>
      <c r="CP60">
        <f t="shared" si="143"/>
        <v>0</v>
      </c>
      <c r="CQ60">
        <f t="shared" si="143"/>
        <v>0</v>
      </c>
      <c r="CR60">
        <f t="shared" si="143"/>
        <v>0</v>
      </c>
      <c r="CS60">
        <f t="shared" si="143"/>
        <v>0</v>
      </c>
      <c r="CT60">
        <f t="shared" si="143"/>
        <v>0</v>
      </c>
      <c r="CU60">
        <f t="shared" si="143"/>
        <v>0</v>
      </c>
      <c r="CV60">
        <f t="shared" si="144"/>
        <v>0</v>
      </c>
      <c r="CW60">
        <f t="shared" si="144"/>
        <v>0</v>
      </c>
      <c r="CX60">
        <f t="shared" si="144"/>
        <v>0</v>
      </c>
      <c r="CY60">
        <f t="shared" si="144"/>
        <v>0</v>
      </c>
      <c r="CZ60">
        <f t="shared" si="144"/>
        <v>0</v>
      </c>
      <c r="DA60">
        <f t="shared" si="144"/>
        <v>0</v>
      </c>
      <c r="DB60">
        <f t="shared" si="144"/>
        <v>0</v>
      </c>
      <c r="DC60">
        <f t="shared" si="144"/>
        <v>0</v>
      </c>
      <c r="DD60">
        <f t="shared" si="144"/>
        <v>0</v>
      </c>
    </row>
    <row r="61" spans="1:108" x14ac:dyDescent="0.25">
      <c r="A61" s="47">
        <v>212.93378987938743</v>
      </c>
      <c r="B61" s="6">
        <f>(A_kon_H2!C54/A_kon_H3!B57+SUM(I61:DD61))*($I$4/A61)^($B$1-1)</f>
        <v>39.751961337579672</v>
      </c>
      <c r="C61" s="6">
        <f>MIN(MAX(2/B61^0.25,'Ein-_Ausgabe'!$C$8),1)</f>
        <v>0.79650839098430981</v>
      </c>
      <c r="D61" s="1">
        <f>B61*$B$3*C61*(A61/$I$4)^$B$1</f>
        <v>555433.86224009097</v>
      </c>
      <c r="E61" s="1">
        <f t="shared" si="134"/>
        <v>1</v>
      </c>
      <c r="F61" s="10" t="str">
        <f>IF(AND(E60=1,E61=1)," ",A61)</f>
        <v xml:space="preserve"> </v>
      </c>
      <c r="G61" s="10"/>
      <c r="H61" s="104"/>
      <c r="I61">
        <f t="shared" si="20"/>
        <v>0</v>
      </c>
      <c r="J61">
        <f t="shared" si="135"/>
        <v>0</v>
      </c>
      <c r="K61">
        <f t="shared" si="135"/>
        <v>0</v>
      </c>
      <c r="L61">
        <f t="shared" si="135"/>
        <v>0.94337157259575177</v>
      </c>
      <c r="M61">
        <f t="shared" si="135"/>
        <v>7.9494153778148183E-2</v>
      </c>
      <c r="N61">
        <f t="shared" si="135"/>
        <v>0</v>
      </c>
      <c r="O61">
        <f t="shared" si="135"/>
        <v>0</v>
      </c>
      <c r="P61">
        <f t="shared" si="135"/>
        <v>0</v>
      </c>
      <c r="Q61">
        <f t="shared" si="135"/>
        <v>0</v>
      </c>
      <c r="R61">
        <f t="shared" si="135"/>
        <v>0</v>
      </c>
      <c r="S61">
        <f t="shared" si="135"/>
        <v>0</v>
      </c>
      <c r="T61">
        <f t="shared" si="136"/>
        <v>0</v>
      </c>
      <c r="U61">
        <f t="shared" si="136"/>
        <v>0</v>
      </c>
      <c r="V61">
        <f t="shared" si="136"/>
        <v>0</v>
      </c>
      <c r="W61">
        <f t="shared" si="136"/>
        <v>0</v>
      </c>
      <c r="X61">
        <f t="shared" si="136"/>
        <v>0</v>
      </c>
      <c r="Y61">
        <f t="shared" si="136"/>
        <v>0</v>
      </c>
      <c r="Z61">
        <f t="shared" si="136"/>
        <v>0</v>
      </c>
      <c r="AA61">
        <f t="shared" si="136"/>
        <v>0</v>
      </c>
      <c r="AB61">
        <f t="shared" si="136"/>
        <v>0</v>
      </c>
      <c r="AC61">
        <f t="shared" si="136"/>
        <v>0</v>
      </c>
      <c r="AD61">
        <f t="shared" si="137"/>
        <v>0</v>
      </c>
      <c r="AE61">
        <f t="shared" si="137"/>
        <v>0</v>
      </c>
      <c r="AF61">
        <f t="shared" si="137"/>
        <v>0</v>
      </c>
      <c r="AG61">
        <f t="shared" si="137"/>
        <v>0</v>
      </c>
      <c r="AH61">
        <f t="shared" si="137"/>
        <v>0</v>
      </c>
      <c r="AI61">
        <f t="shared" si="137"/>
        <v>0</v>
      </c>
      <c r="AJ61">
        <f t="shared" si="137"/>
        <v>0</v>
      </c>
      <c r="AK61">
        <f t="shared" si="137"/>
        <v>0</v>
      </c>
      <c r="AL61">
        <f t="shared" si="137"/>
        <v>0</v>
      </c>
      <c r="AM61">
        <f t="shared" si="137"/>
        <v>0</v>
      </c>
      <c r="AN61">
        <f t="shared" si="138"/>
        <v>0</v>
      </c>
      <c r="AO61">
        <f t="shared" si="138"/>
        <v>0</v>
      </c>
      <c r="AP61">
        <f t="shared" si="138"/>
        <v>0</v>
      </c>
      <c r="AQ61">
        <f t="shared" si="138"/>
        <v>0</v>
      </c>
      <c r="AR61">
        <f t="shared" si="138"/>
        <v>0</v>
      </c>
      <c r="AS61">
        <f t="shared" si="138"/>
        <v>0</v>
      </c>
      <c r="AT61">
        <f t="shared" si="138"/>
        <v>0</v>
      </c>
      <c r="AU61">
        <f t="shared" si="138"/>
        <v>0</v>
      </c>
      <c r="AV61">
        <f t="shared" si="138"/>
        <v>0</v>
      </c>
      <c r="AW61">
        <f t="shared" si="138"/>
        <v>0</v>
      </c>
      <c r="AX61">
        <f t="shared" si="139"/>
        <v>0</v>
      </c>
      <c r="AY61">
        <f t="shared" si="139"/>
        <v>0</v>
      </c>
      <c r="AZ61">
        <f t="shared" si="139"/>
        <v>0</v>
      </c>
      <c r="BA61">
        <f t="shared" si="139"/>
        <v>0</v>
      </c>
      <c r="BB61">
        <f t="shared" si="139"/>
        <v>0</v>
      </c>
      <c r="BC61">
        <f t="shared" si="139"/>
        <v>0</v>
      </c>
      <c r="BD61">
        <f t="shared" si="139"/>
        <v>0</v>
      </c>
      <c r="BE61">
        <f t="shared" si="139"/>
        <v>0</v>
      </c>
      <c r="BF61">
        <f t="shared" si="139"/>
        <v>0</v>
      </c>
      <c r="BG61">
        <f t="shared" si="139"/>
        <v>0</v>
      </c>
      <c r="BH61">
        <f t="shared" si="140"/>
        <v>0</v>
      </c>
      <c r="BI61">
        <f t="shared" si="140"/>
        <v>0</v>
      </c>
      <c r="BJ61">
        <f t="shared" si="140"/>
        <v>0</v>
      </c>
      <c r="BK61">
        <f t="shared" si="140"/>
        <v>0</v>
      </c>
      <c r="BL61">
        <f t="shared" si="140"/>
        <v>0</v>
      </c>
      <c r="BM61">
        <f t="shared" si="140"/>
        <v>0</v>
      </c>
      <c r="BN61">
        <f t="shared" si="140"/>
        <v>0</v>
      </c>
      <c r="BO61">
        <f t="shared" si="140"/>
        <v>0</v>
      </c>
      <c r="BP61">
        <f t="shared" si="140"/>
        <v>0</v>
      </c>
      <c r="BQ61">
        <f t="shared" si="140"/>
        <v>0</v>
      </c>
      <c r="BR61">
        <f t="shared" si="141"/>
        <v>0</v>
      </c>
      <c r="BS61">
        <f t="shared" si="141"/>
        <v>0</v>
      </c>
      <c r="BT61">
        <f t="shared" si="141"/>
        <v>0</v>
      </c>
      <c r="BU61">
        <f t="shared" si="141"/>
        <v>0</v>
      </c>
      <c r="BV61">
        <f t="shared" si="141"/>
        <v>0</v>
      </c>
      <c r="BW61">
        <f t="shared" si="141"/>
        <v>0</v>
      </c>
      <c r="BX61">
        <f t="shared" si="141"/>
        <v>0</v>
      </c>
      <c r="BY61">
        <f t="shared" si="141"/>
        <v>0</v>
      </c>
      <c r="BZ61">
        <f t="shared" si="141"/>
        <v>0</v>
      </c>
      <c r="CA61">
        <f t="shared" si="141"/>
        <v>0</v>
      </c>
      <c r="CB61">
        <f t="shared" si="142"/>
        <v>0</v>
      </c>
      <c r="CC61">
        <f t="shared" si="142"/>
        <v>0</v>
      </c>
      <c r="CD61">
        <f t="shared" si="142"/>
        <v>0</v>
      </c>
      <c r="CE61">
        <f t="shared" si="142"/>
        <v>0</v>
      </c>
      <c r="CF61">
        <f t="shared" si="142"/>
        <v>0</v>
      </c>
      <c r="CG61">
        <f t="shared" si="142"/>
        <v>0</v>
      </c>
      <c r="CH61">
        <f t="shared" si="142"/>
        <v>0</v>
      </c>
      <c r="CI61">
        <f t="shared" si="142"/>
        <v>0</v>
      </c>
      <c r="CJ61">
        <f t="shared" si="142"/>
        <v>0</v>
      </c>
      <c r="CK61">
        <f t="shared" si="142"/>
        <v>0</v>
      </c>
      <c r="CL61">
        <f t="shared" si="143"/>
        <v>0</v>
      </c>
      <c r="CM61">
        <f t="shared" si="143"/>
        <v>0</v>
      </c>
      <c r="CN61">
        <f t="shared" si="143"/>
        <v>0</v>
      </c>
      <c r="CO61">
        <f t="shared" si="143"/>
        <v>0</v>
      </c>
      <c r="CP61">
        <f t="shared" si="143"/>
        <v>0</v>
      </c>
      <c r="CQ61">
        <f t="shared" si="143"/>
        <v>0</v>
      </c>
      <c r="CR61">
        <f t="shared" si="143"/>
        <v>0</v>
      </c>
      <c r="CS61">
        <f t="shared" si="143"/>
        <v>0</v>
      </c>
      <c r="CT61">
        <f t="shared" si="143"/>
        <v>0</v>
      </c>
      <c r="CU61">
        <f t="shared" si="143"/>
        <v>0</v>
      </c>
      <c r="CV61">
        <f t="shared" si="144"/>
        <v>0</v>
      </c>
      <c r="CW61">
        <f t="shared" si="144"/>
        <v>0</v>
      </c>
      <c r="CX61">
        <f t="shared" si="144"/>
        <v>0</v>
      </c>
      <c r="CY61">
        <f t="shared" si="144"/>
        <v>0</v>
      </c>
      <c r="CZ61">
        <f t="shared" si="144"/>
        <v>0</v>
      </c>
      <c r="DA61">
        <f t="shared" si="144"/>
        <v>0</v>
      </c>
      <c r="DB61">
        <f t="shared" si="144"/>
        <v>0</v>
      </c>
      <c r="DC61">
        <f t="shared" si="144"/>
        <v>0</v>
      </c>
      <c r="DD61">
        <f t="shared" si="144"/>
        <v>0</v>
      </c>
    </row>
    <row r="62" spans="1:108" x14ac:dyDescent="0.25">
      <c r="A62" s="47" t="str">
        <v xml:space="preserve"> </v>
      </c>
      <c r="B62" s="6"/>
      <c r="C62" s="6"/>
      <c r="D62" s="1"/>
      <c r="E62" s="1"/>
      <c r="F62" s="10"/>
      <c r="G62" s="10"/>
      <c r="H62" s="104"/>
      <c r="I62"/>
    </row>
    <row r="63" spans="1:108" x14ac:dyDescent="0.25">
      <c r="A63" s="47">
        <v>213.00586968194975</v>
      </c>
      <c r="B63" s="6">
        <f>(A_kon_H2!C56/A_kon_H3!B59+SUM(I63:DD63))*($I$4/A63)^($B$1-1)</f>
        <v>39.756783300687772</v>
      </c>
      <c r="C63" s="6">
        <f>MIN(MAX(2/B63^0.25,'Ein-_Ausgabe'!$C$8),1)</f>
        <v>0.79648423844695559</v>
      </c>
      <c r="D63" s="1">
        <f>B63*$B$3*C63*(A63/$I$4)^$B$1</f>
        <v>556425.20902806858</v>
      </c>
      <c r="E63" s="1">
        <f t="shared" ref="E63:E65" si="145">IF(D63&lt;$B$2,1,0)</f>
        <v>0</v>
      </c>
      <c r="F63" s="10">
        <f>IF(AND(E63=0,E64=1),A63," ")</f>
        <v>213.00586968194975</v>
      </c>
      <c r="G63" s="10"/>
      <c r="H63" s="104"/>
      <c r="I63">
        <f t="shared" si="20"/>
        <v>0</v>
      </c>
      <c r="J63">
        <f t="shared" ref="J63:S65" si="146">IF($A63&gt;J$4,J$9,0)</f>
        <v>0</v>
      </c>
      <c r="K63">
        <f t="shared" si="146"/>
        <v>0</v>
      </c>
      <c r="L63">
        <f t="shared" si="146"/>
        <v>0.94337157259575177</v>
      </c>
      <c r="M63">
        <f t="shared" si="146"/>
        <v>7.9494153778148183E-2</v>
      </c>
      <c r="N63">
        <f t="shared" si="146"/>
        <v>0</v>
      </c>
      <c r="O63">
        <f t="shared" si="146"/>
        <v>0</v>
      </c>
      <c r="P63">
        <f t="shared" si="146"/>
        <v>0</v>
      </c>
      <c r="Q63">
        <f t="shared" si="146"/>
        <v>0</v>
      </c>
      <c r="R63">
        <f t="shared" si="146"/>
        <v>0</v>
      </c>
      <c r="S63">
        <f t="shared" si="146"/>
        <v>0</v>
      </c>
      <c r="T63">
        <f t="shared" ref="T63:AC65" si="147">IF($A63&gt;T$4,T$9,0)</f>
        <v>0</v>
      </c>
      <c r="U63">
        <f t="shared" si="147"/>
        <v>0</v>
      </c>
      <c r="V63">
        <f t="shared" si="147"/>
        <v>0</v>
      </c>
      <c r="W63">
        <f t="shared" si="147"/>
        <v>0</v>
      </c>
      <c r="X63">
        <f t="shared" si="147"/>
        <v>0</v>
      </c>
      <c r="Y63">
        <f t="shared" si="147"/>
        <v>0</v>
      </c>
      <c r="Z63">
        <f t="shared" si="147"/>
        <v>0</v>
      </c>
      <c r="AA63">
        <f t="shared" si="147"/>
        <v>0</v>
      </c>
      <c r="AB63">
        <f t="shared" si="147"/>
        <v>0</v>
      </c>
      <c r="AC63">
        <f t="shared" si="147"/>
        <v>0</v>
      </c>
      <c r="AD63">
        <f t="shared" ref="AD63:AM65" si="148">IF($A63&gt;AD$4,AD$9,0)</f>
        <v>0</v>
      </c>
      <c r="AE63">
        <f t="shared" si="148"/>
        <v>0</v>
      </c>
      <c r="AF63">
        <f t="shared" si="148"/>
        <v>0</v>
      </c>
      <c r="AG63">
        <f t="shared" si="148"/>
        <v>0</v>
      </c>
      <c r="AH63">
        <f t="shared" si="148"/>
        <v>0</v>
      </c>
      <c r="AI63">
        <f t="shared" si="148"/>
        <v>0</v>
      </c>
      <c r="AJ63">
        <f t="shared" si="148"/>
        <v>0</v>
      </c>
      <c r="AK63">
        <f t="shared" si="148"/>
        <v>0</v>
      </c>
      <c r="AL63">
        <f t="shared" si="148"/>
        <v>0</v>
      </c>
      <c r="AM63">
        <f t="shared" si="148"/>
        <v>0</v>
      </c>
      <c r="AN63">
        <f t="shared" ref="AN63:AW65" si="149">IF($A63&gt;AN$4,AN$9,0)</f>
        <v>0</v>
      </c>
      <c r="AO63">
        <f t="shared" si="149"/>
        <v>0</v>
      </c>
      <c r="AP63">
        <f t="shared" si="149"/>
        <v>0</v>
      </c>
      <c r="AQ63">
        <f t="shared" si="149"/>
        <v>0</v>
      </c>
      <c r="AR63">
        <f t="shared" si="149"/>
        <v>0</v>
      </c>
      <c r="AS63">
        <f t="shared" si="149"/>
        <v>0</v>
      </c>
      <c r="AT63">
        <f t="shared" si="149"/>
        <v>0</v>
      </c>
      <c r="AU63">
        <f t="shared" si="149"/>
        <v>0</v>
      </c>
      <c r="AV63">
        <f t="shared" si="149"/>
        <v>0</v>
      </c>
      <c r="AW63">
        <f t="shared" si="149"/>
        <v>0</v>
      </c>
      <c r="AX63">
        <f t="shared" ref="AX63:BG65" si="150">IF($A63&gt;AX$4,AX$9,0)</f>
        <v>0</v>
      </c>
      <c r="AY63">
        <f t="shared" si="150"/>
        <v>0</v>
      </c>
      <c r="AZ63">
        <f t="shared" si="150"/>
        <v>0</v>
      </c>
      <c r="BA63">
        <f t="shared" si="150"/>
        <v>0</v>
      </c>
      <c r="BB63">
        <f t="shared" si="150"/>
        <v>0</v>
      </c>
      <c r="BC63">
        <f t="shared" si="150"/>
        <v>0</v>
      </c>
      <c r="BD63">
        <f t="shared" si="150"/>
        <v>0</v>
      </c>
      <c r="BE63">
        <f t="shared" si="150"/>
        <v>0</v>
      </c>
      <c r="BF63">
        <f t="shared" si="150"/>
        <v>0</v>
      </c>
      <c r="BG63">
        <f t="shared" si="150"/>
        <v>0</v>
      </c>
      <c r="BH63">
        <f t="shared" ref="BH63:BQ65" si="151">IF($A63&gt;BH$4,BH$9,0)</f>
        <v>0</v>
      </c>
      <c r="BI63">
        <f t="shared" si="151"/>
        <v>0</v>
      </c>
      <c r="BJ63">
        <f t="shared" si="151"/>
        <v>0</v>
      </c>
      <c r="BK63">
        <f t="shared" si="151"/>
        <v>0</v>
      </c>
      <c r="BL63">
        <f t="shared" si="151"/>
        <v>0</v>
      </c>
      <c r="BM63">
        <f t="shared" si="151"/>
        <v>0</v>
      </c>
      <c r="BN63">
        <f t="shared" si="151"/>
        <v>0</v>
      </c>
      <c r="BO63">
        <f t="shared" si="151"/>
        <v>0</v>
      </c>
      <c r="BP63">
        <f t="shared" si="151"/>
        <v>0</v>
      </c>
      <c r="BQ63">
        <f t="shared" si="151"/>
        <v>0</v>
      </c>
      <c r="BR63">
        <f t="shared" ref="BR63:CA65" si="152">IF($A63&gt;BR$4,BR$9,0)</f>
        <v>0</v>
      </c>
      <c r="BS63">
        <f t="shared" si="152"/>
        <v>0</v>
      </c>
      <c r="BT63">
        <f t="shared" si="152"/>
        <v>0</v>
      </c>
      <c r="BU63">
        <f t="shared" si="152"/>
        <v>0</v>
      </c>
      <c r="BV63">
        <f t="shared" si="152"/>
        <v>0</v>
      </c>
      <c r="BW63">
        <f t="shared" si="152"/>
        <v>0</v>
      </c>
      <c r="BX63">
        <f t="shared" si="152"/>
        <v>0</v>
      </c>
      <c r="BY63">
        <f t="shared" si="152"/>
        <v>0</v>
      </c>
      <c r="BZ63">
        <f t="shared" si="152"/>
        <v>0</v>
      </c>
      <c r="CA63">
        <f t="shared" si="152"/>
        <v>0</v>
      </c>
      <c r="CB63">
        <f t="shared" ref="CB63:CK65" si="153">IF($A63&gt;CB$4,CB$9,0)</f>
        <v>0</v>
      </c>
      <c r="CC63">
        <f t="shared" si="153"/>
        <v>0</v>
      </c>
      <c r="CD63">
        <f t="shared" si="153"/>
        <v>0</v>
      </c>
      <c r="CE63">
        <f t="shared" si="153"/>
        <v>0</v>
      </c>
      <c r="CF63">
        <f t="shared" si="153"/>
        <v>0</v>
      </c>
      <c r="CG63">
        <f t="shared" si="153"/>
        <v>0</v>
      </c>
      <c r="CH63">
        <f t="shared" si="153"/>
        <v>0</v>
      </c>
      <c r="CI63">
        <f t="shared" si="153"/>
        <v>0</v>
      </c>
      <c r="CJ63">
        <f t="shared" si="153"/>
        <v>0</v>
      </c>
      <c r="CK63">
        <f t="shared" si="153"/>
        <v>0</v>
      </c>
      <c r="CL63">
        <f t="shared" ref="CL63:CU65" si="154">IF($A63&gt;CL$4,CL$9,0)</f>
        <v>0</v>
      </c>
      <c r="CM63">
        <f t="shared" si="154"/>
        <v>0</v>
      </c>
      <c r="CN63">
        <f t="shared" si="154"/>
        <v>0</v>
      </c>
      <c r="CO63">
        <f t="shared" si="154"/>
        <v>0</v>
      </c>
      <c r="CP63">
        <f t="shared" si="154"/>
        <v>0</v>
      </c>
      <c r="CQ63">
        <f t="shared" si="154"/>
        <v>0</v>
      </c>
      <c r="CR63">
        <f t="shared" si="154"/>
        <v>0</v>
      </c>
      <c r="CS63">
        <f t="shared" si="154"/>
        <v>0</v>
      </c>
      <c r="CT63">
        <f t="shared" si="154"/>
        <v>0</v>
      </c>
      <c r="CU63">
        <f t="shared" si="154"/>
        <v>0</v>
      </c>
      <c r="CV63">
        <f t="shared" ref="CV63:DD65" si="155">IF($A63&gt;CV$4,CV$9,0)</f>
        <v>0</v>
      </c>
      <c r="CW63">
        <f t="shared" si="155"/>
        <v>0</v>
      </c>
      <c r="CX63">
        <f t="shared" si="155"/>
        <v>0</v>
      </c>
      <c r="CY63">
        <f t="shared" si="155"/>
        <v>0</v>
      </c>
      <c r="CZ63">
        <f t="shared" si="155"/>
        <v>0</v>
      </c>
      <c r="DA63">
        <f t="shared" si="155"/>
        <v>0</v>
      </c>
      <c r="DB63">
        <f t="shared" si="155"/>
        <v>0</v>
      </c>
      <c r="DC63">
        <f t="shared" si="155"/>
        <v>0</v>
      </c>
      <c r="DD63">
        <f t="shared" si="155"/>
        <v>0</v>
      </c>
    </row>
    <row r="64" spans="1:108" x14ac:dyDescent="0.25">
      <c r="A64" s="47">
        <v>212.98784744416986</v>
      </c>
      <c r="B64" s="6">
        <f>(A_kon_H2!C57/A_kon_H3!B60+SUM(I64:DD64))*($I$4/A64)^($B$1-1)</f>
        <v>39.755578421840603</v>
      </c>
      <c r="C64" s="6">
        <f>MIN(MAX(2/B64^0.25,'Ein-_Ausgabe'!$C$8),1)</f>
        <v>0.79649027317304011</v>
      </c>
      <c r="D64" s="1">
        <f>B64*$B$3*C64*(A64/$I$4)^$B$1</f>
        <v>556177.2135717608</v>
      </c>
      <c r="E64" s="1">
        <f t="shared" si="145"/>
        <v>1</v>
      </c>
      <c r="F64" s="10">
        <f>A64</f>
        <v>212.98784744416986</v>
      </c>
      <c r="G64" s="10"/>
      <c r="H64" s="104"/>
      <c r="I64">
        <f t="shared" si="20"/>
        <v>0</v>
      </c>
      <c r="J64">
        <f t="shared" si="146"/>
        <v>0</v>
      </c>
      <c r="K64">
        <f t="shared" si="146"/>
        <v>0</v>
      </c>
      <c r="L64">
        <f t="shared" si="146"/>
        <v>0.94337157259575177</v>
      </c>
      <c r="M64">
        <f t="shared" si="146"/>
        <v>7.9494153778148183E-2</v>
      </c>
      <c r="N64">
        <f t="shared" si="146"/>
        <v>0</v>
      </c>
      <c r="O64">
        <f t="shared" si="146"/>
        <v>0</v>
      </c>
      <c r="P64">
        <f t="shared" si="146"/>
        <v>0</v>
      </c>
      <c r="Q64">
        <f t="shared" si="146"/>
        <v>0</v>
      </c>
      <c r="R64">
        <f t="shared" si="146"/>
        <v>0</v>
      </c>
      <c r="S64">
        <f t="shared" si="146"/>
        <v>0</v>
      </c>
      <c r="T64">
        <f t="shared" si="147"/>
        <v>0</v>
      </c>
      <c r="U64">
        <f t="shared" si="147"/>
        <v>0</v>
      </c>
      <c r="V64">
        <f t="shared" si="147"/>
        <v>0</v>
      </c>
      <c r="W64">
        <f t="shared" si="147"/>
        <v>0</v>
      </c>
      <c r="X64">
        <f t="shared" si="147"/>
        <v>0</v>
      </c>
      <c r="Y64">
        <f t="shared" si="147"/>
        <v>0</v>
      </c>
      <c r="Z64">
        <f t="shared" si="147"/>
        <v>0</v>
      </c>
      <c r="AA64">
        <f t="shared" si="147"/>
        <v>0</v>
      </c>
      <c r="AB64">
        <f t="shared" si="147"/>
        <v>0</v>
      </c>
      <c r="AC64">
        <f t="shared" si="147"/>
        <v>0</v>
      </c>
      <c r="AD64">
        <f t="shared" si="148"/>
        <v>0</v>
      </c>
      <c r="AE64">
        <f t="shared" si="148"/>
        <v>0</v>
      </c>
      <c r="AF64">
        <f t="shared" si="148"/>
        <v>0</v>
      </c>
      <c r="AG64">
        <f t="shared" si="148"/>
        <v>0</v>
      </c>
      <c r="AH64">
        <f t="shared" si="148"/>
        <v>0</v>
      </c>
      <c r="AI64">
        <f t="shared" si="148"/>
        <v>0</v>
      </c>
      <c r="AJ64">
        <f t="shared" si="148"/>
        <v>0</v>
      </c>
      <c r="AK64">
        <f t="shared" si="148"/>
        <v>0</v>
      </c>
      <c r="AL64">
        <f t="shared" si="148"/>
        <v>0</v>
      </c>
      <c r="AM64">
        <f t="shared" si="148"/>
        <v>0</v>
      </c>
      <c r="AN64">
        <f t="shared" si="149"/>
        <v>0</v>
      </c>
      <c r="AO64">
        <f t="shared" si="149"/>
        <v>0</v>
      </c>
      <c r="AP64">
        <f t="shared" si="149"/>
        <v>0</v>
      </c>
      <c r="AQ64">
        <f t="shared" si="149"/>
        <v>0</v>
      </c>
      <c r="AR64">
        <f t="shared" si="149"/>
        <v>0</v>
      </c>
      <c r="AS64">
        <f t="shared" si="149"/>
        <v>0</v>
      </c>
      <c r="AT64">
        <f t="shared" si="149"/>
        <v>0</v>
      </c>
      <c r="AU64">
        <f t="shared" si="149"/>
        <v>0</v>
      </c>
      <c r="AV64">
        <f t="shared" si="149"/>
        <v>0</v>
      </c>
      <c r="AW64">
        <f t="shared" si="149"/>
        <v>0</v>
      </c>
      <c r="AX64">
        <f t="shared" si="150"/>
        <v>0</v>
      </c>
      <c r="AY64">
        <f t="shared" si="150"/>
        <v>0</v>
      </c>
      <c r="AZ64">
        <f t="shared" si="150"/>
        <v>0</v>
      </c>
      <c r="BA64">
        <f t="shared" si="150"/>
        <v>0</v>
      </c>
      <c r="BB64">
        <f t="shared" si="150"/>
        <v>0</v>
      </c>
      <c r="BC64">
        <f t="shared" si="150"/>
        <v>0</v>
      </c>
      <c r="BD64">
        <f t="shared" si="150"/>
        <v>0</v>
      </c>
      <c r="BE64">
        <f t="shared" si="150"/>
        <v>0</v>
      </c>
      <c r="BF64">
        <f t="shared" si="150"/>
        <v>0</v>
      </c>
      <c r="BG64">
        <f t="shared" si="150"/>
        <v>0</v>
      </c>
      <c r="BH64">
        <f t="shared" si="151"/>
        <v>0</v>
      </c>
      <c r="BI64">
        <f t="shared" si="151"/>
        <v>0</v>
      </c>
      <c r="BJ64">
        <f t="shared" si="151"/>
        <v>0</v>
      </c>
      <c r="BK64">
        <f t="shared" si="151"/>
        <v>0</v>
      </c>
      <c r="BL64">
        <f t="shared" si="151"/>
        <v>0</v>
      </c>
      <c r="BM64">
        <f t="shared" si="151"/>
        <v>0</v>
      </c>
      <c r="BN64">
        <f t="shared" si="151"/>
        <v>0</v>
      </c>
      <c r="BO64">
        <f t="shared" si="151"/>
        <v>0</v>
      </c>
      <c r="BP64">
        <f t="shared" si="151"/>
        <v>0</v>
      </c>
      <c r="BQ64">
        <f t="shared" si="151"/>
        <v>0</v>
      </c>
      <c r="BR64">
        <f t="shared" si="152"/>
        <v>0</v>
      </c>
      <c r="BS64">
        <f t="shared" si="152"/>
        <v>0</v>
      </c>
      <c r="BT64">
        <f t="shared" si="152"/>
        <v>0</v>
      </c>
      <c r="BU64">
        <f t="shared" si="152"/>
        <v>0</v>
      </c>
      <c r="BV64">
        <f t="shared" si="152"/>
        <v>0</v>
      </c>
      <c r="BW64">
        <f t="shared" si="152"/>
        <v>0</v>
      </c>
      <c r="BX64">
        <f t="shared" si="152"/>
        <v>0</v>
      </c>
      <c r="BY64">
        <f t="shared" si="152"/>
        <v>0</v>
      </c>
      <c r="BZ64">
        <f t="shared" si="152"/>
        <v>0</v>
      </c>
      <c r="CA64">
        <f t="shared" si="152"/>
        <v>0</v>
      </c>
      <c r="CB64">
        <f t="shared" si="153"/>
        <v>0</v>
      </c>
      <c r="CC64">
        <f t="shared" si="153"/>
        <v>0</v>
      </c>
      <c r="CD64">
        <f t="shared" si="153"/>
        <v>0</v>
      </c>
      <c r="CE64">
        <f t="shared" si="153"/>
        <v>0</v>
      </c>
      <c r="CF64">
        <f t="shared" si="153"/>
        <v>0</v>
      </c>
      <c r="CG64">
        <f t="shared" si="153"/>
        <v>0</v>
      </c>
      <c r="CH64">
        <f t="shared" si="153"/>
        <v>0</v>
      </c>
      <c r="CI64">
        <f t="shared" si="153"/>
        <v>0</v>
      </c>
      <c r="CJ64">
        <f t="shared" si="153"/>
        <v>0</v>
      </c>
      <c r="CK64">
        <f t="shared" si="153"/>
        <v>0</v>
      </c>
      <c r="CL64">
        <f t="shared" si="154"/>
        <v>0</v>
      </c>
      <c r="CM64">
        <f t="shared" si="154"/>
        <v>0</v>
      </c>
      <c r="CN64">
        <f t="shared" si="154"/>
        <v>0</v>
      </c>
      <c r="CO64">
        <f t="shared" si="154"/>
        <v>0</v>
      </c>
      <c r="CP64">
        <f t="shared" si="154"/>
        <v>0</v>
      </c>
      <c r="CQ64">
        <f t="shared" si="154"/>
        <v>0</v>
      </c>
      <c r="CR64">
        <f t="shared" si="154"/>
        <v>0</v>
      </c>
      <c r="CS64">
        <f t="shared" si="154"/>
        <v>0</v>
      </c>
      <c r="CT64">
        <f t="shared" si="154"/>
        <v>0</v>
      </c>
      <c r="CU64">
        <f t="shared" si="154"/>
        <v>0</v>
      </c>
      <c r="CV64">
        <f t="shared" si="155"/>
        <v>0</v>
      </c>
      <c r="CW64">
        <f t="shared" si="155"/>
        <v>0</v>
      </c>
      <c r="CX64">
        <f t="shared" si="155"/>
        <v>0</v>
      </c>
      <c r="CY64">
        <f t="shared" si="155"/>
        <v>0</v>
      </c>
      <c r="CZ64">
        <f t="shared" si="155"/>
        <v>0</v>
      </c>
      <c r="DA64">
        <f t="shared" si="155"/>
        <v>0</v>
      </c>
      <c r="DB64">
        <f t="shared" si="155"/>
        <v>0</v>
      </c>
      <c r="DC64">
        <f t="shared" si="155"/>
        <v>0</v>
      </c>
      <c r="DD64">
        <f t="shared" si="155"/>
        <v>0</v>
      </c>
    </row>
    <row r="65" spans="1:108" x14ac:dyDescent="0.25">
      <c r="A65" s="47">
        <v>212.96982673123551</v>
      </c>
      <c r="B65" s="6">
        <f>(A_kon_H2!C58/A_kon_H3!B61+SUM(I65:DD65))*($I$4/A65)^($B$1-1)</f>
        <v>39.754373135132262</v>
      </c>
      <c r="C65" s="6">
        <f>MIN(MAX(2/B65^0.25,'Ein-_Ausgabe'!$C$8),1)</f>
        <v>0.79649631017066735</v>
      </c>
      <c r="D65" s="1">
        <f>B65*$B$3*C65*(A65/$I$4)^$B$1</f>
        <v>555929.32398491923</v>
      </c>
      <c r="E65" s="1">
        <f t="shared" si="145"/>
        <v>1</v>
      </c>
      <c r="F65" s="10" t="str">
        <f>IF(AND(E64=1,E65=1)," ",A65)</f>
        <v xml:space="preserve"> </v>
      </c>
      <c r="G65" s="10"/>
      <c r="H65" s="104"/>
      <c r="I65">
        <f t="shared" si="20"/>
        <v>0</v>
      </c>
      <c r="J65">
        <f t="shared" si="146"/>
        <v>0</v>
      </c>
      <c r="K65">
        <f t="shared" si="146"/>
        <v>0</v>
      </c>
      <c r="L65">
        <f t="shared" si="146"/>
        <v>0.94337157259575177</v>
      </c>
      <c r="M65">
        <f t="shared" si="146"/>
        <v>7.9494153778148183E-2</v>
      </c>
      <c r="N65">
        <f t="shared" si="146"/>
        <v>0</v>
      </c>
      <c r="O65">
        <f t="shared" si="146"/>
        <v>0</v>
      </c>
      <c r="P65">
        <f t="shared" si="146"/>
        <v>0</v>
      </c>
      <c r="Q65">
        <f t="shared" si="146"/>
        <v>0</v>
      </c>
      <c r="R65">
        <f t="shared" si="146"/>
        <v>0</v>
      </c>
      <c r="S65">
        <f t="shared" si="146"/>
        <v>0</v>
      </c>
      <c r="T65">
        <f t="shared" si="147"/>
        <v>0</v>
      </c>
      <c r="U65">
        <f t="shared" si="147"/>
        <v>0</v>
      </c>
      <c r="V65">
        <f t="shared" si="147"/>
        <v>0</v>
      </c>
      <c r="W65">
        <f t="shared" si="147"/>
        <v>0</v>
      </c>
      <c r="X65">
        <f t="shared" si="147"/>
        <v>0</v>
      </c>
      <c r="Y65">
        <f t="shared" si="147"/>
        <v>0</v>
      </c>
      <c r="Z65">
        <f t="shared" si="147"/>
        <v>0</v>
      </c>
      <c r="AA65">
        <f t="shared" si="147"/>
        <v>0</v>
      </c>
      <c r="AB65">
        <f t="shared" si="147"/>
        <v>0</v>
      </c>
      <c r="AC65">
        <f t="shared" si="147"/>
        <v>0</v>
      </c>
      <c r="AD65">
        <f t="shared" si="148"/>
        <v>0</v>
      </c>
      <c r="AE65">
        <f t="shared" si="148"/>
        <v>0</v>
      </c>
      <c r="AF65">
        <f t="shared" si="148"/>
        <v>0</v>
      </c>
      <c r="AG65">
        <f t="shared" si="148"/>
        <v>0</v>
      </c>
      <c r="AH65">
        <f t="shared" si="148"/>
        <v>0</v>
      </c>
      <c r="AI65">
        <f t="shared" si="148"/>
        <v>0</v>
      </c>
      <c r="AJ65">
        <f t="shared" si="148"/>
        <v>0</v>
      </c>
      <c r="AK65">
        <f t="shared" si="148"/>
        <v>0</v>
      </c>
      <c r="AL65">
        <f t="shared" si="148"/>
        <v>0</v>
      </c>
      <c r="AM65">
        <f t="shared" si="148"/>
        <v>0</v>
      </c>
      <c r="AN65">
        <f t="shared" si="149"/>
        <v>0</v>
      </c>
      <c r="AO65">
        <f t="shared" si="149"/>
        <v>0</v>
      </c>
      <c r="AP65">
        <f t="shared" si="149"/>
        <v>0</v>
      </c>
      <c r="AQ65">
        <f t="shared" si="149"/>
        <v>0</v>
      </c>
      <c r="AR65">
        <f t="shared" si="149"/>
        <v>0</v>
      </c>
      <c r="AS65">
        <f t="shared" si="149"/>
        <v>0</v>
      </c>
      <c r="AT65">
        <f t="shared" si="149"/>
        <v>0</v>
      </c>
      <c r="AU65">
        <f t="shared" si="149"/>
        <v>0</v>
      </c>
      <c r="AV65">
        <f t="shared" si="149"/>
        <v>0</v>
      </c>
      <c r="AW65">
        <f t="shared" si="149"/>
        <v>0</v>
      </c>
      <c r="AX65">
        <f t="shared" si="150"/>
        <v>0</v>
      </c>
      <c r="AY65">
        <f t="shared" si="150"/>
        <v>0</v>
      </c>
      <c r="AZ65">
        <f t="shared" si="150"/>
        <v>0</v>
      </c>
      <c r="BA65">
        <f t="shared" si="150"/>
        <v>0</v>
      </c>
      <c r="BB65">
        <f t="shared" si="150"/>
        <v>0</v>
      </c>
      <c r="BC65">
        <f t="shared" si="150"/>
        <v>0</v>
      </c>
      <c r="BD65">
        <f t="shared" si="150"/>
        <v>0</v>
      </c>
      <c r="BE65">
        <f t="shared" si="150"/>
        <v>0</v>
      </c>
      <c r="BF65">
        <f t="shared" si="150"/>
        <v>0</v>
      </c>
      <c r="BG65">
        <f t="shared" si="150"/>
        <v>0</v>
      </c>
      <c r="BH65">
        <f t="shared" si="151"/>
        <v>0</v>
      </c>
      <c r="BI65">
        <f t="shared" si="151"/>
        <v>0</v>
      </c>
      <c r="BJ65">
        <f t="shared" si="151"/>
        <v>0</v>
      </c>
      <c r="BK65">
        <f t="shared" si="151"/>
        <v>0</v>
      </c>
      <c r="BL65">
        <f t="shared" si="151"/>
        <v>0</v>
      </c>
      <c r="BM65">
        <f t="shared" si="151"/>
        <v>0</v>
      </c>
      <c r="BN65">
        <f t="shared" si="151"/>
        <v>0</v>
      </c>
      <c r="BO65">
        <f t="shared" si="151"/>
        <v>0</v>
      </c>
      <c r="BP65">
        <f t="shared" si="151"/>
        <v>0</v>
      </c>
      <c r="BQ65">
        <f t="shared" si="151"/>
        <v>0</v>
      </c>
      <c r="BR65">
        <f t="shared" si="152"/>
        <v>0</v>
      </c>
      <c r="BS65">
        <f t="shared" si="152"/>
        <v>0</v>
      </c>
      <c r="BT65">
        <f t="shared" si="152"/>
        <v>0</v>
      </c>
      <c r="BU65">
        <f t="shared" si="152"/>
        <v>0</v>
      </c>
      <c r="BV65">
        <f t="shared" si="152"/>
        <v>0</v>
      </c>
      <c r="BW65">
        <f t="shared" si="152"/>
        <v>0</v>
      </c>
      <c r="BX65">
        <f t="shared" si="152"/>
        <v>0</v>
      </c>
      <c r="BY65">
        <f t="shared" si="152"/>
        <v>0</v>
      </c>
      <c r="BZ65">
        <f t="shared" si="152"/>
        <v>0</v>
      </c>
      <c r="CA65">
        <f t="shared" si="152"/>
        <v>0</v>
      </c>
      <c r="CB65">
        <f t="shared" si="153"/>
        <v>0</v>
      </c>
      <c r="CC65">
        <f t="shared" si="153"/>
        <v>0</v>
      </c>
      <c r="CD65">
        <f t="shared" si="153"/>
        <v>0</v>
      </c>
      <c r="CE65">
        <f t="shared" si="153"/>
        <v>0</v>
      </c>
      <c r="CF65">
        <f t="shared" si="153"/>
        <v>0</v>
      </c>
      <c r="CG65">
        <f t="shared" si="153"/>
        <v>0</v>
      </c>
      <c r="CH65">
        <f t="shared" si="153"/>
        <v>0</v>
      </c>
      <c r="CI65">
        <f t="shared" si="153"/>
        <v>0</v>
      </c>
      <c r="CJ65">
        <f t="shared" si="153"/>
        <v>0</v>
      </c>
      <c r="CK65">
        <f t="shared" si="153"/>
        <v>0</v>
      </c>
      <c r="CL65">
        <f t="shared" si="154"/>
        <v>0</v>
      </c>
      <c r="CM65">
        <f t="shared" si="154"/>
        <v>0</v>
      </c>
      <c r="CN65">
        <f t="shared" si="154"/>
        <v>0</v>
      </c>
      <c r="CO65">
        <f t="shared" si="154"/>
        <v>0</v>
      </c>
      <c r="CP65">
        <f t="shared" si="154"/>
        <v>0</v>
      </c>
      <c r="CQ65">
        <f t="shared" si="154"/>
        <v>0</v>
      </c>
      <c r="CR65">
        <f t="shared" si="154"/>
        <v>0</v>
      </c>
      <c r="CS65">
        <f t="shared" si="154"/>
        <v>0</v>
      </c>
      <c r="CT65">
        <f t="shared" si="154"/>
        <v>0</v>
      </c>
      <c r="CU65">
        <f t="shared" si="154"/>
        <v>0</v>
      </c>
      <c r="CV65">
        <f t="shared" si="155"/>
        <v>0</v>
      </c>
      <c r="CW65">
        <f t="shared" si="155"/>
        <v>0</v>
      </c>
      <c r="CX65">
        <f t="shared" si="155"/>
        <v>0</v>
      </c>
      <c r="CY65">
        <f t="shared" si="155"/>
        <v>0</v>
      </c>
      <c r="CZ65">
        <f t="shared" si="155"/>
        <v>0</v>
      </c>
      <c r="DA65">
        <f t="shared" si="155"/>
        <v>0</v>
      </c>
      <c r="DB65">
        <f t="shared" si="155"/>
        <v>0</v>
      </c>
      <c r="DC65">
        <f t="shared" si="155"/>
        <v>0</v>
      </c>
      <c r="DD65">
        <f t="shared" si="155"/>
        <v>0</v>
      </c>
    </row>
    <row r="66" spans="1:108" x14ac:dyDescent="0.25">
      <c r="A66" s="47" t="str">
        <v xml:space="preserve"> </v>
      </c>
      <c r="B66" s="6"/>
      <c r="C66" s="6"/>
      <c r="D66" s="1"/>
      <c r="E66" s="1"/>
      <c r="F66" s="10"/>
      <c r="G66" s="10"/>
      <c r="H66" s="104"/>
      <c r="I66"/>
    </row>
    <row r="67" spans="1:108" x14ac:dyDescent="0.25">
      <c r="A67" s="47">
        <v>213.00586968194975</v>
      </c>
      <c r="B67" s="6">
        <f>(A_kon_H2!C60/A_kon_H3!B63+SUM(I67:DD67))*($I$4/A67)^($B$1-1)</f>
        <v>39.756783300687772</v>
      </c>
      <c r="C67" s="6">
        <f>MIN(MAX(2/B67^0.25,'Ein-_Ausgabe'!$C$8),1)</f>
        <v>0.79648423844695559</v>
      </c>
      <c r="D67" s="1">
        <f>B67*$B$3*C67*(A67/$I$4)^$B$1</f>
        <v>556425.20902806858</v>
      </c>
      <c r="E67" s="1">
        <f t="shared" ref="E67:E69" si="156">IF(D67&lt;$B$2,1,0)</f>
        <v>0</v>
      </c>
      <c r="F67" s="10">
        <f>IF(AND(E67=0,E68=1),A67," ")</f>
        <v>213.00586968194975</v>
      </c>
      <c r="G67" s="10"/>
      <c r="H67" s="104"/>
      <c r="I67">
        <f t="shared" si="20"/>
        <v>0</v>
      </c>
      <c r="J67">
        <f t="shared" ref="J67:S69" si="157">IF($A67&gt;J$4,J$9,0)</f>
        <v>0</v>
      </c>
      <c r="K67">
        <f t="shared" si="157"/>
        <v>0</v>
      </c>
      <c r="L67">
        <f t="shared" si="157"/>
        <v>0.94337157259575177</v>
      </c>
      <c r="M67">
        <f t="shared" si="157"/>
        <v>7.9494153778148183E-2</v>
      </c>
      <c r="N67">
        <f t="shared" si="157"/>
        <v>0</v>
      </c>
      <c r="O67">
        <f t="shared" si="157"/>
        <v>0</v>
      </c>
      <c r="P67">
        <f t="shared" si="157"/>
        <v>0</v>
      </c>
      <c r="Q67">
        <f t="shared" si="157"/>
        <v>0</v>
      </c>
      <c r="R67">
        <f t="shared" si="157"/>
        <v>0</v>
      </c>
      <c r="S67">
        <f t="shared" si="157"/>
        <v>0</v>
      </c>
      <c r="T67">
        <f t="shared" ref="T67:AC69" si="158">IF($A67&gt;T$4,T$9,0)</f>
        <v>0</v>
      </c>
      <c r="U67">
        <f t="shared" si="158"/>
        <v>0</v>
      </c>
      <c r="V67">
        <f t="shared" si="158"/>
        <v>0</v>
      </c>
      <c r="W67">
        <f t="shared" si="158"/>
        <v>0</v>
      </c>
      <c r="X67">
        <f t="shared" si="158"/>
        <v>0</v>
      </c>
      <c r="Y67">
        <f t="shared" si="158"/>
        <v>0</v>
      </c>
      <c r="Z67">
        <f t="shared" si="158"/>
        <v>0</v>
      </c>
      <c r="AA67">
        <f t="shared" si="158"/>
        <v>0</v>
      </c>
      <c r="AB67">
        <f t="shared" si="158"/>
        <v>0</v>
      </c>
      <c r="AC67">
        <f t="shared" si="158"/>
        <v>0</v>
      </c>
      <c r="AD67">
        <f t="shared" ref="AD67:AM69" si="159">IF($A67&gt;AD$4,AD$9,0)</f>
        <v>0</v>
      </c>
      <c r="AE67">
        <f t="shared" si="159"/>
        <v>0</v>
      </c>
      <c r="AF67">
        <f t="shared" si="159"/>
        <v>0</v>
      </c>
      <c r="AG67">
        <f t="shared" si="159"/>
        <v>0</v>
      </c>
      <c r="AH67">
        <f t="shared" si="159"/>
        <v>0</v>
      </c>
      <c r="AI67">
        <f t="shared" si="159"/>
        <v>0</v>
      </c>
      <c r="AJ67">
        <f t="shared" si="159"/>
        <v>0</v>
      </c>
      <c r="AK67">
        <f t="shared" si="159"/>
        <v>0</v>
      </c>
      <c r="AL67">
        <f t="shared" si="159"/>
        <v>0</v>
      </c>
      <c r="AM67">
        <f t="shared" si="159"/>
        <v>0</v>
      </c>
      <c r="AN67">
        <f t="shared" ref="AN67:AW69" si="160">IF($A67&gt;AN$4,AN$9,0)</f>
        <v>0</v>
      </c>
      <c r="AO67">
        <f t="shared" si="160"/>
        <v>0</v>
      </c>
      <c r="AP67">
        <f t="shared" si="160"/>
        <v>0</v>
      </c>
      <c r="AQ67">
        <f t="shared" si="160"/>
        <v>0</v>
      </c>
      <c r="AR67">
        <f t="shared" si="160"/>
        <v>0</v>
      </c>
      <c r="AS67">
        <f t="shared" si="160"/>
        <v>0</v>
      </c>
      <c r="AT67">
        <f t="shared" si="160"/>
        <v>0</v>
      </c>
      <c r="AU67">
        <f t="shared" si="160"/>
        <v>0</v>
      </c>
      <c r="AV67">
        <f t="shared" si="160"/>
        <v>0</v>
      </c>
      <c r="AW67">
        <f t="shared" si="160"/>
        <v>0</v>
      </c>
      <c r="AX67">
        <f t="shared" ref="AX67:BG69" si="161">IF($A67&gt;AX$4,AX$9,0)</f>
        <v>0</v>
      </c>
      <c r="AY67">
        <f t="shared" si="161"/>
        <v>0</v>
      </c>
      <c r="AZ67">
        <f t="shared" si="161"/>
        <v>0</v>
      </c>
      <c r="BA67">
        <f t="shared" si="161"/>
        <v>0</v>
      </c>
      <c r="BB67">
        <f t="shared" si="161"/>
        <v>0</v>
      </c>
      <c r="BC67">
        <f t="shared" si="161"/>
        <v>0</v>
      </c>
      <c r="BD67">
        <f t="shared" si="161"/>
        <v>0</v>
      </c>
      <c r="BE67">
        <f t="shared" si="161"/>
        <v>0</v>
      </c>
      <c r="BF67">
        <f t="shared" si="161"/>
        <v>0</v>
      </c>
      <c r="BG67">
        <f t="shared" si="161"/>
        <v>0</v>
      </c>
      <c r="BH67">
        <f t="shared" ref="BH67:BQ69" si="162">IF($A67&gt;BH$4,BH$9,0)</f>
        <v>0</v>
      </c>
      <c r="BI67">
        <f t="shared" si="162"/>
        <v>0</v>
      </c>
      <c r="BJ67">
        <f t="shared" si="162"/>
        <v>0</v>
      </c>
      <c r="BK67">
        <f t="shared" si="162"/>
        <v>0</v>
      </c>
      <c r="BL67">
        <f t="shared" si="162"/>
        <v>0</v>
      </c>
      <c r="BM67">
        <f t="shared" si="162"/>
        <v>0</v>
      </c>
      <c r="BN67">
        <f t="shared" si="162"/>
        <v>0</v>
      </c>
      <c r="BO67">
        <f t="shared" si="162"/>
        <v>0</v>
      </c>
      <c r="BP67">
        <f t="shared" si="162"/>
        <v>0</v>
      </c>
      <c r="BQ67">
        <f t="shared" si="162"/>
        <v>0</v>
      </c>
      <c r="BR67">
        <f t="shared" ref="BR67:CA69" si="163">IF($A67&gt;BR$4,BR$9,0)</f>
        <v>0</v>
      </c>
      <c r="BS67">
        <f t="shared" si="163"/>
        <v>0</v>
      </c>
      <c r="BT67">
        <f t="shared" si="163"/>
        <v>0</v>
      </c>
      <c r="BU67">
        <f t="shared" si="163"/>
        <v>0</v>
      </c>
      <c r="BV67">
        <f t="shared" si="163"/>
        <v>0</v>
      </c>
      <c r="BW67">
        <f t="shared" si="163"/>
        <v>0</v>
      </c>
      <c r="BX67">
        <f t="shared" si="163"/>
        <v>0</v>
      </c>
      <c r="BY67">
        <f t="shared" si="163"/>
        <v>0</v>
      </c>
      <c r="BZ67">
        <f t="shared" si="163"/>
        <v>0</v>
      </c>
      <c r="CA67">
        <f t="shared" si="163"/>
        <v>0</v>
      </c>
      <c r="CB67">
        <f t="shared" ref="CB67:CK69" si="164">IF($A67&gt;CB$4,CB$9,0)</f>
        <v>0</v>
      </c>
      <c r="CC67">
        <f t="shared" si="164"/>
        <v>0</v>
      </c>
      <c r="CD67">
        <f t="shared" si="164"/>
        <v>0</v>
      </c>
      <c r="CE67">
        <f t="shared" si="164"/>
        <v>0</v>
      </c>
      <c r="CF67">
        <f t="shared" si="164"/>
        <v>0</v>
      </c>
      <c r="CG67">
        <f t="shared" si="164"/>
        <v>0</v>
      </c>
      <c r="CH67">
        <f t="shared" si="164"/>
        <v>0</v>
      </c>
      <c r="CI67">
        <f t="shared" si="164"/>
        <v>0</v>
      </c>
      <c r="CJ67">
        <f t="shared" si="164"/>
        <v>0</v>
      </c>
      <c r="CK67">
        <f t="shared" si="164"/>
        <v>0</v>
      </c>
      <c r="CL67">
        <f t="shared" ref="CL67:CU69" si="165">IF($A67&gt;CL$4,CL$9,0)</f>
        <v>0</v>
      </c>
      <c r="CM67">
        <f t="shared" si="165"/>
        <v>0</v>
      </c>
      <c r="CN67">
        <f t="shared" si="165"/>
        <v>0</v>
      </c>
      <c r="CO67">
        <f t="shared" si="165"/>
        <v>0</v>
      </c>
      <c r="CP67">
        <f t="shared" si="165"/>
        <v>0</v>
      </c>
      <c r="CQ67">
        <f t="shared" si="165"/>
        <v>0</v>
      </c>
      <c r="CR67">
        <f t="shared" si="165"/>
        <v>0</v>
      </c>
      <c r="CS67">
        <f t="shared" si="165"/>
        <v>0</v>
      </c>
      <c r="CT67">
        <f t="shared" si="165"/>
        <v>0</v>
      </c>
      <c r="CU67">
        <f t="shared" si="165"/>
        <v>0</v>
      </c>
      <c r="CV67">
        <f t="shared" ref="CV67:DD69" si="166">IF($A67&gt;CV$4,CV$9,0)</f>
        <v>0</v>
      </c>
      <c r="CW67">
        <f t="shared" si="166"/>
        <v>0</v>
      </c>
      <c r="CX67">
        <f t="shared" si="166"/>
        <v>0</v>
      </c>
      <c r="CY67">
        <f t="shared" si="166"/>
        <v>0</v>
      </c>
      <c r="CZ67">
        <f t="shared" si="166"/>
        <v>0</v>
      </c>
      <c r="DA67">
        <f t="shared" si="166"/>
        <v>0</v>
      </c>
      <c r="DB67">
        <f t="shared" si="166"/>
        <v>0</v>
      </c>
      <c r="DC67">
        <f t="shared" si="166"/>
        <v>0</v>
      </c>
      <c r="DD67">
        <f t="shared" si="166"/>
        <v>0</v>
      </c>
    </row>
    <row r="68" spans="1:108" x14ac:dyDescent="0.25">
      <c r="A68" s="47">
        <v>212.99685837244604</v>
      </c>
      <c r="B68" s="6">
        <f>(A_kon_H2!C61/A_kon_H3!B64+SUM(I68:DD68))*($I$4/A68)^($B$1-1)</f>
        <v>39.7561809122382</v>
      </c>
      <c r="C68" s="6">
        <f>MIN(MAX(2/B68^0.25,'Ein-_Ausgabe'!$C$8),1)</f>
        <v>0.79648725552611377</v>
      </c>
      <c r="D68" s="1">
        <f>B68*$B$3*C68*(A68/$I$4)^$B$1</f>
        <v>556301.19806342514</v>
      </c>
      <c r="E68" s="1">
        <f t="shared" si="156"/>
        <v>1</v>
      </c>
      <c r="F68" s="10">
        <f>A68</f>
        <v>212.99685837244604</v>
      </c>
      <c r="G68" s="10"/>
      <c r="H68" s="104"/>
      <c r="I68">
        <f t="shared" si="20"/>
        <v>0</v>
      </c>
      <c r="J68">
        <f t="shared" si="157"/>
        <v>0</v>
      </c>
      <c r="K68">
        <f t="shared" si="157"/>
        <v>0</v>
      </c>
      <c r="L68">
        <f t="shared" si="157"/>
        <v>0.94337157259575177</v>
      </c>
      <c r="M68">
        <f t="shared" si="157"/>
        <v>7.9494153778148183E-2</v>
      </c>
      <c r="N68">
        <f t="shared" si="157"/>
        <v>0</v>
      </c>
      <c r="O68">
        <f t="shared" si="157"/>
        <v>0</v>
      </c>
      <c r="P68">
        <f t="shared" si="157"/>
        <v>0</v>
      </c>
      <c r="Q68">
        <f t="shared" si="157"/>
        <v>0</v>
      </c>
      <c r="R68">
        <f t="shared" si="157"/>
        <v>0</v>
      </c>
      <c r="S68">
        <f t="shared" si="157"/>
        <v>0</v>
      </c>
      <c r="T68">
        <f t="shared" si="158"/>
        <v>0</v>
      </c>
      <c r="U68">
        <f t="shared" si="158"/>
        <v>0</v>
      </c>
      <c r="V68">
        <f t="shared" si="158"/>
        <v>0</v>
      </c>
      <c r="W68">
        <f t="shared" si="158"/>
        <v>0</v>
      </c>
      <c r="X68">
        <f t="shared" si="158"/>
        <v>0</v>
      </c>
      <c r="Y68">
        <f t="shared" si="158"/>
        <v>0</v>
      </c>
      <c r="Z68">
        <f t="shared" si="158"/>
        <v>0</v>
      </c>
      <c r="AA68">
        <f t="shared" si="158"/>
        <v>0</v>
      </c>
      <c r="AB68">
        <f t="shared" si="158"/>
        <v>0</v>
      </c>
      <c r="AC68">
        <f t="shared" si="158"/>
        <v>0</v>
      </c>
      <c r="AD68">
        <f t="shared" si="159"/>
        <v>0</v>
      </c>
      <c r="AE68">
        <f t="shared" si="159"/>
        <v>0</v>
      </c>
      <c r="AF68">
        <f t="shared" si="159"/>
        <v>0</v>
      </c>
      <c r="AG68">
        <f t="shared" si="159"/>
        <v>0</v>
      </c>
      <c r="AH68">
        <f t="shared" si="159"/>
        <v>0</v>
      </c>
      <c r="AI68">
        <f t="shared" si="159"/>
        <v>0</v>
      </c>
      <c r="AJ68">
        <f t="shared" si="159"/>
        <v>0</v>
      </c>
      <c r="AK68">
        <f t="shared" si="159"/>
        <v>0</v>
      </c>
      <c r="AL68">
        <f t="shared" si="159"/>
        <v>0</v>
      </c>
      <c r="AM68">
        <f t="shared" si="159"/>
        <v>0</v>
      </c>
      <c r="AN68">
        <f t="shared" si="160"/>
        <v>0</v>
      </c>
      <c r="AO68">
        <f t="shared" si="160"/>
        <v>0</v>
      </c>
      <c r="AP68">
        <f t="shared" si="160"/>
        <v>0</v>
      </c>
      <c r="AQ68">
        <f t="shared" si="160"/>
        <v>0</v>
      </c>
      <c r="AR68">
        <f t="shared" si="160"/>
        <v>0</v>
      </c>
      <c r="AS68">
        <f t="shared" si="160"/>
        <v>0</v>
      </c>
      <c r="AT68">
        <f t="shared" si="160"/>
        <v>0</v>
      </c>
      <c r="AU68">
        <f t="shared" si="160"/>
        <v>0</v>
      </c>
      <c r="AV68">
        <f t="shared" si="160"/>
        <v>0</v>
      </c>
      <c r="AW68">
        <f t="shared" si="160"/>
        <v>0</v>
      </c>
      <c r="AX68">
        <f t="shared" si="161"/>
        <v>0</v>
      </c>
      <c r="AY68">
        <f t="shared" si="161"/>
        <v>0</v>
      </c>
      <c r="AZ68">
        <f t="shared" si="161"/>
        <v>0</v>
      </c>
      <c r="BA68">
        <f t="shared" si="161"/>
        <v>0</v>
      </c>
      <c r="BB68">
        <f t="shared" si="161"/>
        <v>0</v>
      </c>
      <c r="BC68">
        <f t="shared" si="161"/>
        <v>0</v>
      </c>
      <c r="BD68">
        <f t="shared" si="161"/>
        <v>0</v>
      </c>
      <c r="BE68">
        <f t="shared" si="161"/>
        <v>0</v>
      </c>
      <c r="BF68">
        <f t="shared" si="161"/>
        <v>0</v>
      </c>
      <c r="BG68">
        <f t="shared" si="161"/>
        <v>0</v>
      </c>
      <c r="BH68">
        <f t="shared" si="162"/>
        <v>0</v>
      </c>
      <c r="BI68">
        <f t="shared" si="162"/>
        <v>0</v>
      </c>
      <c r="BJ68">
        <f t="shared" si="162"/>
        <v>0</v>
      </c>
      <c r="BK68">
        <f t="shared" si="162"/>
        <v>0</v>
      </c>
      <c r="BL68">
        <f t="shared" si="162"/>
        <v>0</v>
      </c>
      <c r="BM68">
        <f t="shared" si="162"/>
        <v>0</v>
      </c>
      <c r="BN68">
        <f t="shared" si="162"/>
        <v>0</v>
      </c>
      <c r="BO68">
        <f t="shared" si="162"/>
        <v>0</v>
      </c>
      <c r="BP68">
        <f t="shared" si="162"/>
        <v>0</v>
      </c>
      <c r="BQ68">
        <f t="shared" si="162"/>
        <v>0</v>
      </c>
      <c r="BR68">
        <f t="shared" si="163"/>
        <v>0</v>
      </c>
      <c r="BS68">
        <f t="shared" si="163"/>
        <v>0</v>
      </c>
      <c r="BT68">
        <f t="shared" si="163"/>
        <v>0</v>
      </c>
      <c r="BU68">
        <f t="shared" si="163"/>
        <v>0</v>
      </c>
      <c r="BV68">
        <f t="shared" si="163"/>
        <v>0</v>
      </c>
      <c r="BW68">
        <f t="shared" si="163"/>
        <v>0</v>
      </c>
      <c r="BX68">
        <f t="shared" si="163"/>
        <v>0</v>
      </c>
      <c r="BY68">
        <f t="shared" si="163"/>
        <v>0</v>
      </c>
      <c r="BZ68">
        <f t="shared" si="163"/>
        <v>0</v>
      </c>
      <c r="CA68">
        <f t="shared" si="163"/>
        <v>0</v>
      </c>
      <c r="CB68">
        <f t="shared" si="164"/>
        <v>0</v>
      </c>
      <c r="CC68">
        <f t="shared" si="164"/>
        <v>0</v>
      </c>
      <c r="CD68">
        <f t="shared" si="164"/>
        <v>0</v>
      </c>
      <c r="CE68">
        <f t="shared" si="164"/>
        <v>0</v>
      </c>
      <c r="CF68">
        <f t="shared" si="164"/>
        <v>0</v>
      </c>
      <c r="CG68">
        <f t="shared" si="164"/>
        <v>0</v>
      </c>
      <c r="CH68">
        <f t="shared" si="164"/>
        <v>0</v>
      </c>
      <c r="CI68">
        <f t="shared" si="164"/>
        <v>0</v>
      </c>
      <c r="CJ68">
        <f t="shared" si="164"/>
        <v>0</v>
      </c>
      <c r="CK68">
        <f t="shared" si="164"/>
        <v>0</v>
      </c>
      <c r="CL68">
        <f t="shared" si="165"/>
        <v>0</v>
      </c>
      <c r="CM68">
        <f t="shared" si="165"/>
        <v>0</v>
      </c>
      <c r="CN68">
        <f t="shared" si="165"/>
        <v>0</v>
      </c>
      <c r="CO68">
        <f t="shared" si="165"/>
        <v>0</v>
      </c>
      <c r="CP68">
        <f t="shared" si="165"/>
        <v>0</v>
      </c>
      <c r="CQ68">
        <f t="shared" si="165"/>
        <v>0</v>
      </c>
      <c r="CR68">
        <f t="shared" si="165"/>
        <v>0</v>
      </c>
      <c r="CS68">
        <f t="shared" si="165"/>
        <v>0</v>
      </c>
      <c r="CT68">
        <f t="shared" si="165"/>
        <v>0</v>
      </c>
      <c r="CU68">
        <f t="shared" si="165"/>
        <v>0</v>
      </c>
      <c r="CV68">
        <f t="shared" si="166"/>
        <v>0</v>
      </c>
      <c r="CW68">
        <f t="shared" si="166"/>
        <v>0</v>
      </c>
      <c r="CX68">
        <f t="shared" si="166"/>
        <v>0</v>
      </c>
      <c r="CY68">
        <f t="shared" si="166"/>
        <v>0</v>
      </c>
      <c r="CZ68">
        <f t="shared" si="166"/>
        <v>0</v>
      </c>
      <c r="DA68">
        <f t="shared" si="166"/>
        <v>0</v>
      </c>
      <c r="DB68">
        <f t="shared" si="166"/>
        <v>0</v>
      </c>
      <c r="DC68">
        <f t="shared" si="166"/>
        <v>0</v>
      </c>
      <c r="DD68">
        <f t="shared" si="166"/>
        <v>0</v>
      </c>
    </row>
    <row r="69" spans="1:108" x14ac:dyDescent="0.25">
      <c r="A69" s="47">
        <v>212.98784744416986</v>
      </c>
      <c r="B69" s="6">
        <f>(A_kon_H2!C62/A_kon_H3!B65+SUM(I69:DD69))*($I$4/A69)^($B$1-1)</f>
        <v>39.755578421840603</v>
      </c>
      <c r="C69" s="6">
        <f>MIN(MAX(2/B69^0.25,'Ein-_Ausgabe'!$C$8),1)</f>
        <v>0.79649027317304011</v>
      </c>
      <c r="D69" s="1">
        <f>B69*$B$3*C69*(A69/$I$4)^$B$1</f>
        <v>556177.2135717608</v>
      </c>
      <c r="E69" s="1">
        <f t="shared" si="156"/>
        <v>1</v>
      </c>
      <c r="F69" s="10" t="str">
        <f>IF(AND(E68=1,E69=1)," ",A69)</f>
        <v xml:space="preserve"> </v>
      </c>
      <c r="G69" s="10"/>
      <c r="H69" s="104"/>
      <c r="I69">
        <f t="shared" si="20"/>
        <v>0</v>
      </c>
      <c r="J69">
        <f t="shared" si="157"/>
        <v>0</v>
      </c>
      <c r="K69">
        <f t="shared" si="157"/>
        <v>0</v>
      </c>
      <c r="L69">
        <f t="shared" si="157"/>
        <v>0.94337157259575177</v>
      </c>
      <c r="M69">
        <f t="shared" si="157"/>
        <v>7.9494153778148183E-2</v>
      </c>
      <c r="N69">
        <f t="shared" si="157"/>
        <v>0</v>
      </c>
      <c r="O69">
        <f t="shared" si="157"/>
        <v>0</v>
      </c>
      <c r="P69">
        <f t="shared" si="157"/>
        <v>0</v>
      </c>
      <c r="Q69">
        <f t="shared" si="157"/>
        <v>0</v>
      </c>
      <c r="R69">
        <f t="shared" si="157"/>
        <v>0</v>
      </c>
      <c r="S69">
        <f t="shared" si="157"/>
        <v>0</v>
      </c>
      <c r="T69">
        <f t="shared" si="158"/>
        <v>0</v>
      </c>
      <c r="U69">
        <f t="shared" si="158"/>
        <v>0</v>
      </c>
      <c r="V69">
        <f t="shared" si="158"/>
        <v>0</v>
      </c>
      <c r="W69">
        <f t="shared" si="158"/>
        <v>0</v>
      </c>
      <c r="X69">
        <f t="shared" si="158"/>
        <v>0</v>
      </c>
      <c r="Y69">
        <f t="shared" si="158"/>
        <v>0</v>
      </c>
      <c r="Z69">
        <f t="shared" si="158"/>
        <v>0</v>
      </c>
      <c r="AA69">
        <f t="shared" si="158"/>
        <v>0</v>
      </c>
      <c r="AB69">
        <f t="shared" si="158"/>
        <v>0</v>
      </c>
      <c r="AC69">
        <f t="shared" si="158"/>
        <v>0</v>
      </c>
      <c r="AD69">
        <f t="shared" si="159"/>
        <v>0</v>
      </c>
      <c r="AE69">
        <f t="shared" si="159"/>
        <v>0</v>
      </c>
      <c r="AF69">
        <f t="shared" si="159"/>
        <v>0</v>
      </c>
      <c r="AG69">
        <f t="shared" si="159"/>
        <v>0</v>
      </c>
      <c r="AH69">
        <f t="shared" si="159"/>
        <v>0</v>
      </c>
      <c r="AI69">
        <f t="shared" si="159"/>
        <v>0</v>
      </c>
      <c r="AJ69">
        <f t="shared" si="159"/>
        <v>0</v>
      </c>
      <c r="AK69">
        <f t="shared" si="159"/>
        <v>0</v>
      </c>
      <c r="AL69">
        <f t="shared" si="159"/>
        <v>0</v>
      </c>
      <c r="AM69">
        <f t="shared" si="159"/>
        <v>0</v>
      </c>
      <c r="AN69">
        <f t="shared" si="160"/>
        <v>0</v>
      </c>
      <c r="AO69">
        <f t="shared" si="160"/>
        <v>0</v>
      </c>
      <c r="AP69">
        <f t="shared" si="160"/>
        <v>0</v>
      </c>
      <c r="AQ69">
        <f t="shared" si="160"/>
        <v>0</v>
      </c>
      <c r="AR69">
        <f t="shared" si="160"/>
        <v>0</v>
      </c>
      <c r="AS69">
        <f t="shared" si="160"/>
        <v>0</v>
      </c>
      <c r="AT69">
        <f t="shared" si="160"/>
        <v>0</v>
      </c>
      <c r="AU69">
        <f t="shared" si="160"/>
        <v>0</v>
      </c>
      <c r="AV69">
        <f t="shared" si="160"/>
        <v>0</v>
      </c>
      <c r="AW69">
        <f t="shared" si="160"/>
        <v>0</v>
      </c>
      <c r="AX69">
        <f t="shared" si="161"/>
        <v>0</v>
      </c>
      <c r="AY69">
        <f t="shared" si="161"/>
        <v>0</v>
      </c>
      <c r="AZ69">
        <f t="shared" si="161"/>
        <v>0</v>
      </c>
      <c r="BA69">
        <f t="shared" si="161"/>
        <v>0</v>
      </c>
      <c r="BB69">
        <f t="shared" si="161"/>
        <v>0</v>
      </c>
      <c r="BC69">
        <f t="shared" si="161"/>
        <v>0</v>
      </c>
      <c r="BD69">
        <f t="shared" si="161"/>
        <v>0</v>
      </c>
      <c r="BE69">
        <f t="shared" si="161"/>
        <v>0</v>
      </c>
      <c r="BF69">
        <f t="shared" si="161"/>
        <v>0</v>
      </c>
      <c r="BG69">
        <f t="shared" si="161"/>
        <v>0</v>
      </c>
      <c r="BH69">
        <f t="shared" si="162"/>
        <v>0</v>
      </c>
      <c r="BI69">
        <f t="shared" si="162"/>
        <v>0</v>
      </c>
      <c r="BJ69">
        <f t="shared" si="162"/>
        <v>0</v>
      </c>
      <c r="BK69">
        <f t="shared" si="162"/>
        <v>0</v>
      </c>
      <c r="BL69">
        <f t="shared" si="162"/>
        <v>0</v>
      </c>
      <c r="BM69">
        <f t="shared" si="162"/>
        <v>0</v>
      </c>
      <c r="BN69">
        <f t="shared" si="162"/>
        <v>0</v>
      </c>
      <c r="BO69">
        <f t="shared" si="162"/>
        <v>0</v>
      </c>
      <c r="BP69">
        <f t="shared" si="162"/>
        <v>0</v>
      </c>
      <c r="BQ69">
        <f t="shared" si="162"/>
        <v>0</v>
      </c>
      <c r="BR69">
        <f t="shared" si="163"/>
        <v>0</v>
      </c>
      <c r="BS69">
        <f t="shared" si="163"/>
        <v>0</v>
      </c>
      <c r="BT69">
        <f t="shared" si="163"/>
        <v>0</v>
      </c>
      <c r="BU69">
        <f t="shared" si="163"/>
        <v>0</v>
      </c>
      <c r="BV69">
        <f t="shared" si="163"/>
        <v>0</v>
      </c>
      <c r="BW69">
        <f t="shared" si="163"/>
        <v>0</v>
      </c>
      <c r="BX69">
        <f t="shared" si="163"/>
        <v>0</v>
      </c>
      <c r="BY69">
        <f t="shared" si="163"/>
        <v>0</v>
      </c>
      <c r="BZ69">
        <f t="shared" si="163"/>
        <v>0</v>
      </c>
      <c r="CA69">
        <f t="shared" si="163"/>
        <v>0</v>
      </c>
      <c r="CB69">
        <f t="shared" si="164"/>
        <v>0</v>
      </c>
      <c r="CC69">
        <f t="shared" si="164"/>
        <v>0</v>
      </c>
      <c r="CD69">
        <f t="shared" si="164"/>
        <v>0</v>
      </c>
      <c r="CE69">
        <f t="shared" si="164"/>
        <v>0</v>
      </c>
      <c r="CF69">
        <f t="shared" si="164"/>
        <v>0</v>
      </c>
      <c r="CG69">
        <f t="shared" si="164"/>
        <v>0</v>
      </c>
      <c r="CH69">
        <f t="shared" si="164"/>
        <v>0</v>
      </c>
      <c r="CI69">
        <f t="shared" si="164"/>
        <v>0</v>
      </c>
      <c r="CJ69">
        <f t="shared" si="164"/>
        <v>0</v>
      </c>
      <c r="CK69">
        <f t="shared" si="164"/>
        <v>0</v>
      </c>
      <c r="CL69">
        <f t="shared" si="165"/>
        <v>0</v>
      </c>
      <c r="CM69">
        <f t="shared" si="165"/>
        <v>0</v>
      </c>
      <c r="CN69">
        <f t="shared" si="165"/>
        <v>0</v>
      </c>
      <c r="CO69">
        <f t="shared" si="165"/>
        <v>0</v>
      </c>
      <c r="CP69">
        <f t="shared" si="165"/>
        <v>0</v>
      </c>
      <c r="CQ69">
        <f t="shared" si="165"/>
        <v>0</v>
      </c>
      <c r="CR69">
        <f t="shared" si="165"/>
        <v>0</v>
      </c>
      <c r="CS69">
        <f t="shared" si="165"/>
        <v>0</v>
      </c>
      <c r="CT69">
        <f t="shared" si="165"/>
        <v>0</v>
      </c>
      <c r="CU69">
        <f t="shared" si="165"/>
        <v>0</v>
      </c>
      <c r="CV69">
        <f t="shared" si="166"/>
        <v>0</v>
      </c>
      <c r="CW69">
        <f t="shared" si="166"/>
        <v>0</v>
      </c>
      <c r="CX69">
        <f t="shared" si="166"/>
        <v>0</v>
      </c>
      <c r="CY69">
        <f t="shared" si="166"/>
        <v>0</v>
      </c>
      <c r="CZ69">
        <f t="shared" si="166"/>
        <v>0</v>
      </c>
      <c r="DA69">
        <f t="shared" si="166"/>
        <v>0</v>
      </c>
      <c r="DB69">
        <f t="shared" si="166"/>
        <v>0</v>
      </c>
      <c r="DC69">
        <f t="shared" si="166"/>
        <v>0</v>
      </c>
      <c r="DD69">
        <f t="shared" si="166"/>
        <v>0</v>
      </c>
    </row>
    <row r="70" spans="1:108" x14ac:dyDescent="0.25">
      <c r="A70" s="47" t="str">
        <v xml:space="preserve"> </v>
      </c>
      <c r="B70" s="6"/>
      <c r="C70" s="6"/>
      <c r="D70" s="1"/>
      <c r="E70" s="1"/>
      <c r="F70" s="10"/>
      <c r="G70" s="10"/>
      <c r="H70" s="104"/>
      <c r="I70"/>
    </row>
    <row r="71" spans="1:108" x14ac:dyDescent="0.25">
      <c r="A71" s="47">
        <v>213.00586968194975</v>
      </c>
      <c r="B71" s="6">
        <f>(A_kon_H2!C64/A_kon_H3!B67+SUM(I71:DD71))*($I$4/A71)^($B$1-1)</f>
        <v>39.756783300687772</v>
      </c>
      <c r="C71" s="6">
        <f>MIN(MAX(2/B71^0.25,'Ein-_Ausgabe'!$C$8),1)</f>
        <v>0.79648423844695559</v>
      </c>
      <c r="D71" s="1">
        <f>B71*$B$3*C71*(A71/$I$4)^$B$1</f>
        <v>556425.20902806858</v>
      </c>
      <c r="E71" s="1">
        <f t="shared" ref="E71:E73" si="167">IF(D71&lt;$B$2,1,0)</f>
        <v>0</v>
      </c>
      <c r="F71" s="10">
        <f>IF(AND(E71=0,E72=1),A71," ")</f>
        <v>213.00586968194975</v>
      </c>
      <c r="G71" s="10"/>
      <c r="H71" s="104"/>
      <c r="I71">
        <f t="shared" si="20"/>
        <v>0</v>
      </c>
      <c r="J71">
        <f t="shared" ref="J71:S73" si="168">IF($A71&gt;J$4,J$9,0)</f>
        <v>0</v>
      </c>
      <c r="K71">
        <f t="shared" si="168"/>
        <v>0</v>
      </c>
      <c r="L71">
        <f t="shared" si="168"/>
        <v>0.94337157259575177</v>
      </c>
      <c r="M71">
        <f t="shared" si="168"/>
        <v>7.9494153778148183E-2</v>
      </c>
      <c r="N71">
        <f t="shared" si="168"/>
        <v>0</v>
      </c>
      <c r="O71">
        <f t="shared" si="168"/>
        <v>0</v>
      </c>
      <c r="P71">
        <f t="shared" si="168"/>
        <v>0</v>
      </c>
      <c r="Q71">
        <f t="shared" si="168"/>
        <v>0</v>
      </c>
      <c r="R71">
        <f t="shared" si="168"/>
        <v>0</v>
      </c>
      <c r="S71">
        <f t="shared" si="168"/>
        <v>0</v>
      </c>
      <c r="T71">
        <f t="shared" ref="T71:AC73" si="169">IF($A71&gt;T$4,T$9,0)</f>
        <v>0</v>
      </c>
      <c r="U71">
        <f t="shared" si="169"/>
        <v>0</v>
      </c>
      <c r="V71">
        <f t="shared" si="169"/>
        <v>0</v>
      </c>
      <c r="W71">
        <f t="shared" si="169"/>
        <v>0</v>
      </c>
      <c r="X71">
        <f t="shared" si="169"/>
        <v>0</v>
      </c>
      <c r="Y71">
        <f t="shared" si="169"/>
        <v>0</v>
      </c>
      <c r="Z71">
        <f t="shared" si="169"/>
        <v>0</v>
      </c>
      <c r="AA71">
        <f t="shared" si="169"/>
        <v>0</v>
      </c>
      <c r="AB71">
        <f t="shared" si="169"/>
        <v>0</v>
      </c>
      <c r="AC71">
        <f t="shared" si="169"/>
        <v>0</v>
      </c>
      <c r="AD71">
        <f t="shared" ref="AD71:AM73" si="170">IF($A71&gt;AD$4,AD$9,0)</f>
        <v>0</v>
      </c>
      <c r="AE71">
        <f t="shared" si="170"/>
        <v>0</v>
      </c>
      <c r="AF71">
        <f t="shared" si="170"/>
        <v>0</v>
      </c>
      <c r="AG71">
        <f t="shared" si="170"/>
        <v>0</v>
      </c>
      <c r="AH71">
        <f t="shared" si="170"/>
        <v>0</v>
      </c>
      <c r="AI71">
        <f t="shared" si="170"/>
        <v>0</v>
      </c>
      <c r="AJ71">
        <f t="shared" si="170"/>
        <v>0</v>
      </c>
      <c r="AK71">
        <f t="shared" si="170"/>
        <v>0</v>
      </c>
      <c r="AL71">
        <f t="shared" si="170"/>
        <v>0</v>
      </c>
      <c r="AM71">
        <f t="shared" si="170"/>
        <v>0</v>
      </c>
      <c r="AN71">
        <f t="shared" ref="AN71:AW73" si="171">IF($A71&gt;AN$4,AN$9,0)</f>
        <v>0</v>
      </c>
      <c r="AO71">
        <f t="shared" si="171"/>
        <v>0</v>
      </c>
      <c r="AP71">
        <f t="shared" si="171"/>
        <v>0</v>
      </c>
      <c r="AQ71">
        <f t="shared" si="171"/>
        <v>0</v>
      </c>
      <c r="AR71">
        <f t="shared" si="171"/>
        <v>0</v>
      </c>
      <c r="AS71">
        <f t="shared" si="171"/>
        <v>0</v>
      </c>
      <c r="AT71">
        <f t="shared" si="171"/>
        <v>0</v>
      </c>
      <c r="AU71">
        <f t="shared" si="171"/>
        <v>0</v>
      </c>
      <c r="AV71">
        <f t="shared" si="171"/>
        <v>0</v>
      </c>
      <c r="AW71">
        <f t="shared" si="171"/>
        <v>0</v>
      </c>
      <c r="AX71">
        <f t="shared" ref="AX71:BG73" si="172">IF($A71&gt;AX$4,AX$9,0)</f>
        <v>0</v>
      </c>
      <c r="AY71">
        <f t="shared" si="172"/>
        <v>0</v>
      </c>
      <c r="AZ71">
        <f t="shared" si="172"/>
        <v>0</v>
      </c>
      <c r="BA71">
        <f t="shared" si="172"/>
        <v>0</v>
      </c>
      <c r="BB71">
        <f t="shared" si="172"/>
        <v>0</v>
      </c>
      <c r="BC71">
        <f t="shared" si="172"/>
        <v>0</v>
      </c>
      <c r="BD71">
        <f t="shared" si="172"/>
        <v>0</v>
      </c>
      <c r="BE71">
        <f t="shared" si="172"/>
        <v>0</v>
      </c>
      <c r="BF71">
        <f t="shared" si="172"/>
        <v>0</v>
      </c>
      <c r="BG71">
        <f t="shared" si="172"/>
        <v>0</v>
      </c>
      <c r="BH71">
        <f t="shared" ref="BH71:BQ73" si="173">IF($A71&gt;BH$4,BH$9,0)</f>
        <v>0</v>
      </c>
      <c r="BI71">
        <f t="shared" si="173"/>
        <v>0</v>
      </c>
      <c r="BJ71">
        <f t="shared" si="173"/>
        <v>0</v>
      </c>
      <c r="BK71">
        <f t="shared" si="173"/>
        <v>0</v>
      </c>
      <c r="BL71">
        <f t="shared" si="173"/>
        <v>0</v>
      </c>
      <c r="BM71">
        <f t="shared" si="173"/>
        <v>0</v>
      </c>
      <c r="BN71">
        <f t="shared" si="173"/>
        <v>0</v>
      </c>
      <c r="BO71">
        <f t="shared" si="173"/>
        <v>0</v>
      </c>
      <c r="BP71">
        <f t="shared" si="173"/>
        <v>0</v>
      </c>
      <c r="BQ71">
        <f t="shared" si="173"/>
        <v>0</v>
      </c>
      <c r="BR71">
        <f t="shared" ref="BR71:CA73" si="174">IF($A71&gt;BR$4,BR$9,0)</f>
        <v>0</v>
      </c>
      <c r="BS71">
        <f t="shared" si="174"/>
        <v>0</v>
      </c>
      <c r="BT71">
        <f t="shared" si="174"/>
        <v>0</v>
      </c>
      <c r="BU71">
        <f t="shared" si="174"/>
        <v>0</v>
      </c>
      <c r="BV71">
        <f t="shared" si="174"/>
        <v>0</v>
      </c>
      <c r="BW71">
        <f t="shared" si="174"/>
        <v>0</v>
      </c>
      <c r="BX71">
        <f t="shared" si="174"/>
        <v>0</v>
      </c>
      <c r="BY71">
        <f t="shared" si="174"/>
        <v>0</v>
      </c>
      <c r="BZ71">
        <f t="shared" si="174"/>
        <v>0</v>
      </c>
      <c r="CA71">
        <f t="shared" si="174"/>
        <v>0</v>
      </c>
      <c r="CB71">
        <f t="shared" ref="CB71:CK73" si="175">IF($A71&gt;CB$4,CB$9,0)</f>
        <v>0</v>
      </c>
      <c r="CC71">
        <f t="shared" si="175"/>
        <v>0</v>
      </c>
      <c r="CD71">
        <f t="shared" si="175"/>
        <v>0</v>
      </c>
      <c r="CE71">
        <f t="shared" si="175"/>
        <v>0</v>
      </c>
      <c r="CF71">
        <f t="shared" si="175"/>
        <v>0</v>
      </c>
      <c r="CG71">
        <f t="shared" si="175"/>
        <v>0</v>
      </c>
      <c r="CH71">
        <f t="shared" si="175"/>
        <v>0</v>
      </c>
      <c r="CI71">
        <f t="shared" si="175"/>
        <v>0</v>
      </c>
      <c r="CJ71">
        <f t="shared" si="175"/>
        <v>0</v>
      </c>
      <c r="CK71">
        <f t="shared" si="175"/>
        <v>0</v>
      </c>
      <c r="CL71">
        <f t="shared" ref="CL71:CU73" si="176">IF($A71&gt;CL$4,CL$9,0)</f>
        <v>0</v>
      </c>
      <c r="CM71">
        <f t="shared" si="176"/>
        <v>0</v>
      </c>
      <c r="CN71">
        <f t="shared" si="176"/>
        <v>0</v>
      </c>
      <c r="CO71">
        <f t="shared" si="176"/>
        <v>0</v>
      </c>
      <c r="CP71">
        <f t="shared" si="176"/>
        <v>0</v>
      </c>
      <c r="CQ71">
        <f t="shared" si="176"/>
        <v>0</v>
      </c>
      <c r="CR71">
        <f t="shared" si="176"/>
        <v>0</v>
      </c>
      <c r="CS71">
        <f t="shared" si="176"/>
        <v>0</v>
      </c>
      <c r="CT71">
        <f t="shared" si="176"/>
        <v>0</v>
      </c>
      <c r="CU71">
        <f t="shared" si="176"/>
        <v>0</v>
      </c>
      <c r="CV71">
        <f t="shared" ref="CV71:DD73" si="177">IF($A71&gt;CV$4,CV$9,0)</f>
        <v>0</v>
      </c>
      <c r="CW71">
        <f t="shared" si="177"/>
        <v>0</v>
      </c>
      <c r="CX71">
        <f t="shared" si="177"/>
        <v>0</v>
      </c>
      <c r="CY71">
        <f t="shared" si="177"/>
        <v>0</v>
      </c>
      <c r="CZ71">
        <f t="shared" si="177"/>
        <v>0</v>
      </c>
      <c r="DA71">
        <f t="shared" si="177"/>
        <v>0</v>
      </c>
      <c r="DB71">
        <f t="shared" si="177"/>
        <v>0</v>
      </c>
      <c r="DC71">
        <f t="shared" si="177"/>
        <v>0</v>
      </c>
      <c r="DD71">
        <f t="shared" si="177"/>
        <v>0</v>
      </c>
    </row>
    <row r="72" spans="1:108" x14ac:dyDescent="0.25">
      <c r="A72" s="47">
        <v>213.00136397954347</v>
      </c>
      <c r="B72" s="6">
        <f>(A_kon_H2!C65/A_kon_H3!B68+SUM(I72:DD72))*($I$4/A72)^($B$1-1)</f>
        <v>39.756482119205387</v>
      </c>
      <c r="C72" s="6">
        <f>MIN(MAX(2/B72^0.25,'Ein-_Ausgabe'!$C$8),1)</f>
        <v>0.79648574691557117</v>
      </c>
      <c r="D72" s="1">
        <f>B72*$B$3*C72*(A72/$I$4)^$B$1</f>
        <v>556363.20023627335</v>
      </c>
      <c r="E72" s="1">
        <f t="shared" si="167"/>
        <v>1</v>
      </c>
      <c r="F72" s="10">
        <f>A72</f>
        <v>213.00136397954347</v>
      </c>
      <c r="G72" s="10"/>
      <c r="H72" s="104"/>
      <c r="I72">
        <f t="shared" si="20"/>
        <v>0</v>
      </c>
      <c r="J72">
        <f t="shared" si="168"/>
        <v>0</v>
      </c>
      <c r="K72">
        <f t="shared" si="168"/>
        <v>0</v>
      </c>
      <c r="L72">
        <f t="shared" si="168"/>
        <v>0.94337157259575177</v>
      </c>
      <c r="M72">
        <f t="shared" si="168"/>
        <v>7.9494153778148183E-2</v>
      </c>
      <c r="N72">
        <f t="shared" si="168"/>
        <v>0</v>
      </c>
      <c r="O72">
        <f t="shared" si="168"/>
        <v>0</v>
      </c>
      <c r="P72">
        <f t="shared" si="168"/>
        <v>0</v>
      </c>
      <c r="Q72">
        <f t="shared" si="168"/>
        <v>0</v>
      </c>
      <c r="R72">
        <f t="shared" si="168"/>
        <v>0</v>
      </c>
      <c r="S72">
        <f t="shared" si="168"/>
        <v>0</v>
      </c>
      <c r="T72">
        <f t="shared" si="169"/>
        <v>0</v>
      </c>
      <c r="U72">
        <f t="shared" si="169"/>
        <v>0</v>
      </c>
      <c r="V72">
        <f t="shared" si="169"/>
        <v>0</v>
      </c>
      <c r="W72">
        <f t="shared" si="169"/>
        <v>0</v>
      </c>
      <c r="X72">
        <f t="shared" si="169"/>
        <v>0</v>
      </c>
      <c r="Y72">
        <f t="shared" si="169"/>
        <v>0</v>
      </c>
      <c r="Z72">
        <f t="shared" si="169"/>
        <v>0</v>
      </c>
      <c r="AA72">
        <f t="shared" si="169"/>
        <v>0</v>
      </c>
      <c r="AB72">
        <f t="shared" si="169"/>
        <v>0</v>
      </c>
      <c r="AC72">
        <f t="shared" si="169"/>
        <v>0</v>
      </c>
      <c r="AD72">
        <f t="shared" si="170"/>
        <v>0</v>
      </c>
      <c r="AE72">
        <f t="shared" si="170"/>
        <v>0</v>
      </c>
      <c r="AF72">
        <f t="shared" si="170"/>
        <v>0</v>
      </c>
      <c r="AG72">
        <f t="shared" si="170"/>
        <v>0</v>
      </c>
      <c r="AH72">
        <f t="shared" si="170"/>
        <v>0</v>
      </c>
      <c r="AI72">
        <f t="shared" si="170"/>
        <v>0</v>
      </c>
      <c r="AJ72">
        <f t="shared" si="170"/>
        <v>0</v>
      </c>
      <c r="AK72">
        <f t="shared" si="170"/>
        <v>0</v>
      </c>
      <c r="AL72">
        <f t="shared" si="170"/>
        <v>0</v>
      </c>
      <c r="AM72">
        <f t="shared" si="170"/>
        <v>0</v>
      </c>
      <c r="AN72">
        <f t="shared" si="171"/>
        <v>0</v>
      </c>
      <c r="AO72">
        <f t="shared" si="171"/>
        <v>0</v>
      </c>
      <c r="AP72">
        <f t="shared" si="171"/>
        <v>0</v>
      </c>
      <c r="AQ72">
        <f t="shared" si="171"/>
        <v>0</v>
      </c>
      <c r="AR72">
        <f t="shared" si="171"/>
        <v>0</v>
      </c>
      <c r="AS72">
        <f t="shared" si="171"/>
        <v>0</v>
      </c>
      <c r="AT72">
        <f t="shared" si="171"/>
        <v>0</v>
      </c>
      <c r="AU72">
        <f t="shared" si="171"/>
        <v>0</v>
      </c>
      <c r="AV72">
        <f t="shared" si="171"/>
        <v>0</v>
      </c>
      <c r="AW72">
        <f t="shared" si="171"/>
        <v>0</v>
      </c>
      <c r="AX72">
        <f t="shared" si="172"/>
        <v>0</v>
      </c>
      <c r="AY72">
        <f t="shared" si="172"/>
        <v>0</v>
      </c>
      <c r="AZ72">
        <f t="shared" si="172"/>
        <v>0</v>
      </c>
      <c r="BA72">
        <f t="shared" si="172"/>
        <v>0</v>
      </c>
      <c r="BB72">
        <f t="shared" si="172"/>
        <v>0</v>
      </c>
      <c r="BC72">
        <f t="shared" si="172"/>
        <v>0</v>
      </c>
      <c r="BD72">
        <f t="shared" si="172"/>
        <v>0</v>
      </c>
      <c r="BE72">
        <f t="shared" si="172"/>
        <v>0</v>
      </c>
      <c r="BF72">
        <f t="shared" si="172"/>
        <v>0</v>
      </c>
      <c r="BG72">
        <f t="shared" si="172"/>
        <v>0</v>
      </c>
      <c r="BH72">
        <f t="shared" si="173"/>
        <v>0</v>
      </c>
      <c r="BI72">
        <f t="shared" si="173"/>
        <v>0</v>
      </c>
      <c r="BJ72">
        <f t="shared" si="173"/>
        <v>0</v>
      </c>
      <c r="BK72">
        <f t="shared" si="173"/>
        <v>0</v>
      </c>
      <c r="BL72">
        <f t="shared" si="173"/>
        <v>0</v>
      </c>
      <c r="BM72">
        <f t="shared" si="173"/>
        <v>0</v>
      </c>
      <c r="BN72">
        <f t="shared" si="173"/>
        <v>0</v>
      </c>
      <c r="BO72">
        <f t="shared" si="173"/>
        <v>0</v>
      </c>
      <c r="BP72">
        <f t="shared" si="173"/>
        <v>0</v>
      </c>
      <c r="BQ72">
        <f t="shared" si="173"/>
        <v>0</v>
      </c>
      <c r="BR72">
        <f t="shared" si="174"/>
        <v>0</v>
      </c>
      <c r="BS72">
        <f t="shared" si="174"/>
        <v>0</v>
      </c>
      <c r="BT72">
        <f t="shared" si="174"/>
        <v>0</v>
      </c>
      <c r="BU72">
        <f t="shared" si="174"/>
        <v>0</v>
      </c>
      <c r="BV72">
        <f t="shared" si="174"/>
        <v>0</v>
      </c>
      <c r="BW72">
        <f t="shared" si="174"/>
        <v>0</v>
      </c>
      <c r="BX72">
        <f t="shared" si="174"/>
        <v>0</v>
      </c>
      <c r="BY72">
        <f t="shared" si="174"/>
        <v>0</v>
      </c>
      <c r="BZ72">
        <f t="shared" si="174"/>
        <v>0</v>
      </c>
      <c r="CA72">
        <f t="shared" si="174"/>
        <v>0</v>
      </c>
      <c r="CB72">
        <f t="shared" si="175"/>
        <v>0</v>
      </c>
      <c r="CC72">
        <f t="shared" si="175"/>
        <v>0</v>
      </c>
      <c r="CD72">
        <f t="shared" si="175"/>
        <v>0</v>
      </c>
      <c r="CE72">
        <f t="shared" si="175"/>
        <v>0</v>
      </c>
      <c r="CF72">
        <f t="shared" si="175"/>
        <v>0</v>
      </c>
      <c r="CG72">
        <f t="shared" si="175"/>
        <v>0</v>
      </c>
      <c r="CH72">
        <f t="shared" si="175"/>
        <v>0</v>
      </c>
      <c r="CI72">
        <f t="shared" si="175"/>
        <v>0</v>
      </c>
      <c r="CJ72">
        <f t="shared" si="175"/>
        <v>0</v>
      </c>
      <c r="CK72">
        <f t="shared" si="175"/>
        <v>0</v>
      </c>
      <c r="CL72">
        <f t="shared" si="176"/>
        <v>0</v>
      </c>
      <c r="CM72">
        <f t="shared" si="176"/>
        <v>0</v>
      </c>
      <c r="CN72">
        <f t="shared" si="176"/>
        <v>0</v>
      </c>
      <c r="CO72">
        <f t="shared" si="176"/>
        <v>0</v>
      </c>
      <c r="CP72">
        <f t="shared" si="176"/>
        <v>0</v>
      </c>
      <c r="CQ72">
        <f t="shared" si="176"/>
        <v>0</v>
      </c>
      <c r="CR72">
        <f t="shared" si="176"/>
        <v>0</v>
      </c>
      <c r="CS72">
        <f t="shared" si="176"/>
        <v>0</v>
      </c>
      <c r="CT72">
        <f t="shared" si="176"/>
        <v>0</v>
      </c>
      <c r="CU72">
        <f t="shared" si="176"/>
        <v>0</v>
      </c>
      <c r="CV72">
        <f t="shared" si="177"/>
        <v>0</v>
      </c>
      <c r="CW72">
        <f t="shared" si="177"/>
        <v>0</v>
      </c>
      <c r="CX72">
        <f t="shared" si="177"/>
        <v>0</v>
      </c>
      <c r="CY72">
        <f t="shared" si="177"/>
        <v>0</v>
      </c>
      <c r="CZ72">
        <f t="shared" si="177"/>
        <v>0</v>
      </c>
      <c r="DA72">
        <f t="shared" si="177"/>
        <v>0</v>
      </c>
      <c r="DB72">
        <f t="shared" si="177"/>
        <v>0</v>
      </c>
      <c r="DC72">
        <f t="shared" si="177"/>
        <v>0</v>
      </c>
      <c r="DD72">
        <f t="shared" si="177"/>
        <v>0</v>
      </c>
    </row>
    <row r="73" spans="1:108" x14ac:dyDescent="0.25">
      <c r="A73" s="47">
        <v>212.99685837244604</v>
      </c>
      <c r="B73" s="6">
        <f>(A_kon_H2!C66/A_kon_H3!B69+SUM(I73:DD73))*($I$4/A73)^($B$1-1)</f>
        <v>39.7561809122382</v>
      </c>
      <c r="C73" s="6">
        <f>MIN(MAX(2/B73^0.25,'Ein-_Ausgabe'!$C$8),1)</f>
        <v>0.79648725552611377</v>
      </c>
      <c r="D73" s="1">
        <f>B73*$B$3*C73*(A73/$I$4)^$B$1</f>
        <v>556301.19806342514</v>
      </c>
      <c r="E73" s="1">
        <f t="shared" si="167"/>
        <v>1</v>
      </c>
      <c r="F73" s="10" t="str">
        <f>IF(AND(E72=1,E73=1)," ",A73)</f>
        <v xml:space="preserve"> </v>
      </c>
      <c r="G73" s="10"/>
      <c r="H73" s="104"/>
      <c r="I73">
        <f t="shared" si="20"/>
        <v>0</v>
      </c>
      <c r="J73">
        <f t="shared" si="168"/>
        <v>0</v>
      </c>
      <c r="K73">
        <f t="shared" si="168"/>
        <v>0</v>
      </c>
      <c r="L73">
        <f t="shared" si="168"/>
        <v>0.94337157259575177</v>
      </c>
      <c r="M73">
        <f t="shared" si="168"/>
        <v>7.9494153778148183E-2</v>
      </c>
      <c r="N73">
        <f t="shared" si="168"/>
        <v>0</v>
      </c>
      <c r="O73">
        <f t="shared" si="168"/>
        <v>0</v>
      </c>
      <c r="P73">
        <f t="shared" si="168"/>
        <v>0</v>
      </c>
      <c r="Q73">
        <f t="shared" si="168"/>
        <v>0</v>
      </c>
      <c r="R73">
        <f t="shared" si="168"/>
        <v>0</v>
      </c>
      <c r="S73">
        <f t="shared" si="168"/>
        <v>0</v>
      </c>
      <c r="T73">
        <f t="shared" si="169"/>
        <v>0</v>
      </c>
      <c r="U73">
        <f t="shared" si="169"/>
        <v>0</v>
      </c>
      <c r="V73">
        <f t="shared" si="169"/>
        <v>0</v>
      </c>
      <c r="W73">
        <f t="shared" si="169"/>
        <v>0</v>
      </c>
      <c r="X73">
        <f t="shared" si="169"/>
        <v>0</v>
      </c>
      <c r="Y73">
        <f t="shared" si="169"/>
        <v>0</v>
      </c>
      <c r="Z73">
        <f t="shared" si="169"/>
        <v>0</v>
      </c>
      <c r="AA73">
        <f t="shared" si="169"/>
        <v>0</v>
      </c>
      <c r="AB73">
        <f t="shared" si="169"/>
        <v>0</v>
      </c>
      <c r="AC73">
        <f t="shared" si="169"/>
        <v>0</v>
      </c>
      <c r="AD73">
        <f t="shared" si="170"/>
        <v>0</v>
      </c>
      <c r="AE73">
        <f t="shared" si="170"/>
        <v>0</v>
      </c>
      <c r="AF73">
        <f t="shared" si="170"/>
        <v>0</v>
      </c>
      <c r="AG73">
        <f t="shared" si="170"/>
        <v>0</v>
      </c>
      <c r="AH73">
        <f t="shared" si="170"/>
        <v>0</v>
      </c>
      <c r="AI73">
        <f t="shared" si="170"/>
        <v>0</v>
      </c>
      <c r="AJ73">
        <f t="shared" si="170"/>
        <v>0</v>
      </c>
      <c r="AK73">
        <f t="shared" si="170"/>
        <v>0</v>
      </c>
      <c r="AL73">
        <f t="shared" si="170"/>
        <v>0</v>
      </c>
      <c r="AM73">
        <f t="shared" si="170"/>
        <v>0</v>
      </c>
      <c r="AN73">
        <f t="shared" si="171"/>
        <v>0</v>
      </c>
      <c r="AO73">
        <f t="shared" si="171"/>
        <v>0</v>
      </c>
      <c r="AP73">
        <f t="shared" si="171"/>
        <v>0</v>
      </c>
      <c r="AQ73">
        <f t="shared" si="171"/>
        <v>0</v>
      </c>
      <c r="AR73">
        <f t="shared" si="171"/>
        <v>0</v>
      </c>
      <c r="AS73">
        <f t="shared" si="171"/>
        <v>0</v>
      </c>
      <c r="AT73">
        <f t="shared" si="171"/>
        <v>0</v>
      </c>
      <c r="AU73">
        <f t="shared" si="171"/>
        <v>0</v>
      </c>
      <c r="AV73">
        <f t="shared" si="171"/>
        <v>0</v>
      </c>
      <c r="AW73">
        <f t="shared" si="171"/>
        <v>0</v>
      </c>
      <c r="AX73">
        <f t="shared" si="172"/>
        <v>0</v>
      </c>
      <c r="AY73">
        <f t="shared" si="172"/>
        <v>0</v>
      </c>
      <c r="AZ73">
        <f t="shared" si="172"/>
        <v>0</v>
      </c>
      <c r="BA73">
        <f t="shared" si="172"/>
        <v>0</v>
      </c>
      <c r="BB73">
        <f t="shared" si="172"/>
        <v>0</v>
      </c>
      <c r="BC73">
        <f t="shared" si="172"/>
        <v>0</v>
      </c>
      <c r="BD73">
        <f t="shared" si="172"/>
        <v>0</v>
      </c>
      <c r="BE73">
        <f t="shared" si="172"/>
        <v>0</v>
      </c>
      <c r="BF73">
        <f t="shared" si="172"/>
        <v>0</v>
      </c>
      <c r="BG73">
        <f t="shared" si="172"/>
        <v>0</v>
      </c>
      <c r="BH73">
        <f t="shared" si="173"/>
        <v>0</v>
      </c>
      <c r="BI73">
        <f t="shared" si="173"/>
        <v>0</v>
      </c>
      <c r="BJ73">
        <f t="shared" si="173"/>
        <v>0</v>
      </c>
      <c r="BK73">
        <f t="shared" si="173"/>
        <v>0</v>
      </c>
      <c r="BL73">
        <f t="shared" si="173"/>
        <v>0</v>
      </c>
      <c r="BM73">
        <f t="shared" si="173"/>
        <v>0</v>
      </c>
      <c r="BN73">
        <f t="shared" si="173"/>
        <v>0</v>
      </c>
      <c r="BO73">
        <f t="shared" si="173"/>
        <v>0</v>
      </c>
      <c r="BP73">
        <f t="shared" si="173"/>
        <v>0</v>
      </c>
      <c r="BQ73">
        <f t="shared" si="173"/>
        <v>0</v>
      </c>
      <c r="BR73">
        <f t="shared" si="174"/>
        <v>0</v>
      </c>
      <c r="BS73">
        <f t="shared" si="174"/>
        <v>0</v>
      </c>
      <c r="BT73">
        <f t="shared" si="174"/>
        <v>0</v>
      </c>
      <c r="BU73">
        <f t="shared" si="174"/>
        <v>0</v>
      </c>
      <c r="BV73">
        <f t="shared" si="174"/>
        <v>0</v>
      </c>
      <c r="BW73">
        <f t="shared" si="174"/>
        <v>0</v>
      </c>
      <c r="BX73">
        <f t="shared" si="174"/>
        <v>0</v>
      </c>
      <c r="BY73">
        <f t="shared" si="174"/>
        <v>0</v>
      </c>
      <c r="BZ73">
        <f t="shared" si="174"/>
        <v>0</v>
      </c>
      <c r="CA73">
        <f t="shared" si="174"/>
        <v>0</v>
      </c>
      <c r="CB73">
        <f t="shared" si="175"/>
        <v>0</v>
      </c>
      <c r="CC73">
        <f t="shared" si="175"/>
        <v>0</v>
      </c>
      <c r="CD73">
        <f t="shared" si="175"/>
        <v>0</v>
      </c>
      <c r="CE73">
        <f t="shared" si="175"/>
        <v>0</v>
      </c>
      <c r="CF73">
        <f t="shared" si="175"/>
        <v>0</v>
      </c>
      <c r="CG73">
        <f t="shared" si="175"/>
        <v>0</v>
      </c>
      <c r="CH73">
        <f t="shared" si="175"/>
        <v>0</v>
      </c>
      <c r="CI73">
        <f t="shared" si="175"/>
        <v>0</v>
      </c>
      <c r="CJ73">
        <f t="shared" si="175"/>
        <v>0</v>
      </c>
      <c r="CK73">
        <f t="shared" si="175"/>
        <v>0</v>
      </c>
      <c r="CL73">
        <f t="shared" si="176"/>
        <v>0</v>
      </c>
      <c r="CM73">
        <f t="shared" si="176"/>
        <v>0</v>
      </c>
      <c r="CN73">
        <f t="shared" si="176"/>
        <v>0</v>
      </c>
      <c r="CO73">
        <f t="shared" si="176"/>
        <v>0</v>
      </c>
      <c r="CP73">
        <f t="shared" si="176"/>
        <v>0</v>
      </c>
      <c r="CQ73">
        <f t="shared" si="176"/>
        <v>0</v>
      </c>
      <c r="CR73">
        <f t="shared" si="176"/>
        <v>0</v>
      </c>
      <c r="CS73">
        <f t="shared" si="176"/>
        <v>0</v>
      </c>
      <c r="CT73">
        <f t="shared" si="176"/>
        <v>0</v>
      </c>
      <c r="CU73">
        <f t="shared" si="176"/>
        <v>0</v>
      </c>
      <c r="CV73">
        <f t="shared" si="177"/>
        <v>0</v>
      </c>
      <c r="CW73">
        <f t="shared" si="177"/>
        <v>0</v>
      </c>
      <c r="CX73">
        <f t="shared" si="177"/>
        <v>0</v>
      </c>
      <c r="CY73">
        <f t="shared" si="177"/>
        <v>0</v>
      </c>
      <c r="CZ73">
        <f t="shared" si="177"/>
        <v>0</v>
      </c>
      <c r="DA73">
        <f t="shared" si="177"/>
        <v>0</v>
      </c>
      <c r="DB73">
        <f t="shared" si="177"/>
        <v>0</v>
      </c>
      <c r="DC73">
        <f t="shared" si="177"/>
        <v>0</v>
      </c>
      <c r="DD73">
        <f t="shared" si="177"/>
        <v>0</v>
      </c>
    </row>
    <row r="74" spans="1:108" x14ac:dyDescent="0.25">
      <c r="A74" s="47" t="str">
        <v xml:space="preserve"> </v>
      </c>
      <c r="B74" s="6"/>
      <c r="C74" s="6"/>
      <c r="D74" s="1"/>
      <c r="E74" s="1"/>
      <c r="F74" s="10"/>
      <c r="G74" s="10"/>
      <c r="H74" s="104"/>
      <c r="I74"/>
    </row>
    <row r="75" spans="1:108" x14ac:dyDescent="0.25">
      <c r="A75" s="47">
        <v>213.00586968194975</v>
      </c>
      <c r="B75" s="6">
        <f>(A_kon_H2!C68/A_kon_H3!B71+SUM(I75:DD75))*($I$4/A75)^($B$1-1)</f>
        <v>39.756783300687772</v>
      </c>
      <c r="C75" s="6">
        <f>MIN(MAX(2/B75^0.25,'Ein-_Ausgabe'!$C$8),1)</f>
        <v>0.79648423844695559</v>
      </c>
      <c r="D75" s="1">
        <f>B75*$B$3*C75*(A75/$I$4)^$B$1</f>
        <v>556425.20902806858</v>
      </c>
      <c r="E75" s="1">
        <f t="shared" ref="E75:E77" si="178">IF(D75&lt;$B$2,1,0)</f>
        <v>0</v>
      </c>
      <c r="F75" s="10">
        <f>IF(AND(E75=0,E76=1),A75," ")</f>
        <v>213.00586968194975</v>
      </c>
      <c r="G75" s="10"/>
      <c r="H75" s="104"/>
      <c r="I75">
        <f t="shared" si="20"/>
        <v>0</v>
      </c>
      <c r="J75">
        <f t="shared" ref="J75:S77" si="179">IF($A75&gt;J$4,J$9,0)</f>
        <v>0</v>
      </c>
      <c r="K75">
        <f t="shared" si="179"/>
        <v>0</v>
      </c>
      <c r="L75">
        <f t="shared" si="179"/>
        <v>0.94337157259575177</v>
      </c>
      <c r="M75">
        <f t="shared" si="179"/>
        <v>7.9494153778148183E-2</v>
      </c>
      <c r="N75">
        <f t="shared" si="179"/>
        <v>0</v>
      </c>
      <c r="O75">
        <f t="shared" si="179"/>
        <v>0</v>
      </c>
      <c r="P75">
        <f t="shared" si="179"/>
        <v>0</v>
      </c>
      <c r="Q75">
        <f t="shared" si="179"/>
        <v>0</v>
      </c>
      <c r="R75">
        <f t="shared" si="179"/>
        <v>0</v>
      </c>
      <c r="S75">
        <f t="shared" si="179"/>
        <v>0</v>
      </c>
      <c r="T75">
        <f t="shared" ref="T75:AC77" si="180">IF($A75&gt;T$4,T$9,0)</f>
        <v>0</v>
      </c>
      <c r="U75">
        <f t="shared" si="180"/>
        <v>0</v>
      </c>
      <c r="V75">
        <f t="shared" si="180"/>
        <v>0</v>
      </c>
      <c r="W75">
        <f t="shared" si="180"/>
        <v>0</v>
      </c>
      <c r="X75">
        <f t="shared" si="180"/>
        <v>0</v>
      </c>
      <c r="Y75">
        <f t="shared" si="180"/>
        <v>0</v>
      </c>
      <c r="Z75">
        <f t="shared" si="180"/>
        <v>0</v>
      </c>
      <c r="AA75">
        <f t="shared" si="180"/>
        <v>0</v>
      </c>
      <c r="AB75">
        <f t="shared" si="180"/>
        <v>0</v>
      </c>
      <c r="AC75">
        <f t="shared" si="180"/>
        <v>0</v>
      </c>
      <c r="AD75">
        <f t="shared" ref="AD75:AM77" si="181">IF($A75&gt;AD$4,AD$9,0)</f>
        <v>0</v>
      </c>
      <c r="AE75">
        <f t="shared" si="181"/>
        <v>0</v>
      </c>
      <c r="AF75">
        <f t="shared" si="181"/>
        <v>0</v>
      </c>
      <c r="AG75">
        <f t="shared" si="181"/>
        <v>0</v>
      </c>
      <c r="AH75">
        <f t="shared" si="181"/>
        <v>0</v>
      </c>
      <c r="AI75">
        <f t="shared" si="181"/>
        <v>0</v>
      </c>
      <c r="AJ75">
        <f t="shared" si="181"/>
        <v>0</v>
      </c>
      <c r="AK75">
        <f t="shared" si="181"/>
        <v>0</v>
      </c>
      <c r="AL75">
        <f t="shared" si="181"/>
        <v>0</v>
      </c>
      <c r="AM75">
        <f t="shared" si="181"/>
        <v>0</v>
      </c>
      <c r="AN75">
        <f t="shared" ref="AN75:AW77" si="182">IF($A75&gt;AN$4,AN$9,0)</f>
        <v>0</v>
      </c>
      <c r="AO75">
        <f t="shared" si="182"/>
        <v>0</v>
      </c>
      <c r="AP75">
        <f t="shared" si="182"/>
        <v>0</v>
      </c>
      <c r="AQ75">
        <f t="shared" si="182"/>
        <v>0</v>
      </c>
      <c r="AR75">
        <f t="shared" si="182"/>
        <v>0</v>
      </c>
      <c r="AS75">
        <f t="shared" si="182"/>
        <v>0</v>
      </c>
      <c r="AT75">
        <f t="shared" si="182"/>
        <v>0</v>
      </c>
      <c r="AU75">
        <f t="shared" si="182"/>
        <v>0</v>
      </c>
      <c r="AV75">
        <f t="shared" si="182"/>
        <v>0</v>
      </c>
      <c r="AW75">
        <f t="shared" si="182"/>
        <v>0</v>
      </c>
      <c r="AX75">
        <f t="shared" ref="AX75:BG77" si="183">IF($A75&gt;AX$4,AX$9,0)</f>
        <v>0</v>
      </c>
      <c r="AY75">
        <f t="shared" si="183"/>
        <v>0</v>
      </c>
      <c r="AZ75">
        <f t="shared" si="183"/>
        <v>0</v>
      </c>
      <c r="BA75">
        <f t="shared" si="183"/>
        <v>0</v>
      </c>
      <c r="BB75">
        <f t="shared" si="183"/>
        <v>0</v>
      </c>
      <c r="BC75">
        <f t="shared" si="183"/>
        <v>0</v>
      </c>
      <c r="BD75">
        <f t="shared" si="183"/>
        <v>0</v>
      </c>
      <c r="BE75">
        <f t="shared" si="183"/>
        <v>0</v>
      </c>
      <c r="BF75">
        <f t="shared" si="183"/>
        <v>0</v>
      </c>
      <c r="BG75">
        <f t="shared" si="183"/>
        <v>0</v>
      </c>
      <c r="BH75">
        <f t="shared" ref="BH75:BQ77" si="184">IF($A75&gt;BH$4,BH$9,0)</f>
        <v>0</v>
      </c>
      <c r="BI75">
        <f t="shared" si="184"/>
        <v>0</v>
      </c>
      <c r="BJ75">
        <f t="shared" si="184"/>
        <v>0</v>
      </c>
      <c r="BK75">
        <f t="shared" si="184"/>
        <v>0</v>
      </c>
      <c r="BL75">
        <f t="shared" si="184"/>
        <v>0</v>
      </c>
      <c r="BM75">
        <f t="shared" si="184"/>
        <v>0</v>
      </c>
      <c r="BN75">
        <f t="shared" si="184"/>
        <v>0</v>
      </c>
      <c r="BO75">
        <f t="shared" si="184"/>
        <v>0</v>
      </c>
      <c r="BP75">
        <f t="shared" si="184"/>
        <v>0</v>
      </c>
      <c r="BQ75">
        <f t="shared" si="184"/>
        <v>0</v>
      </c>
      <c r="BR75">
        <f t="shared" ref="BR75:CA77" si="185">IF($A75&gt;BR$4,BR$9,0)</f>
        <v>0</v>
      </c>
      <c r="BS75">
        <f t="shared" si="185"/>
        <v>0</v>
      </c>
      <c r="BT75">
        <f t="shared" si="185"/>
        <v>0</v>
      </c>
      <c r="BU75">
        <f t="shared" si="185"/>
        <v>0</v>
      </c>
      <c r="BV75">
        <f t="shared" si="185"/>
        <v>0</v>
      </c>
      <c r="BW75">
        <f t="shared" si="185"/>
        <v>0</v>
      </c>
      <c r="BX75">
        <f t="shared" si="185"/>
        <v>0</v>
      </c>
      <c r="BY75">
        <f t="shared" si="185"/>
        <v>0</v>
      </c>
      <c r="BZ75">
        <f t="shared" si="185"/>
        <v>0</v>
      </c>
      <c r="CA75">
        <f t="shared" si="185"/>
        <v>0</v>
      </c>
      <c r="CB75">
        <f t="shared" ref="CB75:CK77" si="186">IF($A75&gt;CB$4,CB$9,0)</f>
        <v>0</v>
      </c>
      <c r="CC75">
        <f t="shared" si="186"/>
        <v>0</v>
      </c>
      <c r="CD75">
        <f t="shared" si="186"/>
        <v>0</v>
      </c>
      <c r="CE75">
        <f t="shared" si="186"/>
        <v>0</v>
      </c>
      <c r="CF75">
        <f t="shared" si="186"/>
        <v>0</v>
      </c>
      <c r="CG75">
        <f t="shared" si="186"/>
        <v>0</v>
      </c>
      <c r="CH75">
        <f t="shared" si="186"/>
        <v>0</v>
      </c>
      <c r="CI75">
        <f t="shared" si="186"/>
        <v>0</v>
      </c>
      <c r="CJ75">
        <f t="shared" si="186"/>
        <v>0</v>
      </c>
      <c r="CK75">
        <f t="shared" si="186"/>
        <v>0</v>
      </c>
      <c r="CL75">
        <f t="shared" ref="CL75:CU77" si="187">IF($A75&gt;CL$4,CL$9,0)</f>
        <v>0</v>
      </c>
      <c r="CM75">
        <f t="shared" si="187"/>
        <v>0</v>
      </c>
      <c r="CN75">
        <f t="shared" si="187"/>
        <v>0</v>
      </c>
      <c r="CO75">
        <f t="shared" si="187"/>
        <v>0</v>
      </c>
      <c r="CP75">
        <f t="shared" si="187"/>
        <v>0</v>
      </c>
      <c r="CQ75">
        <f t="shared" si="187"/>
        <v>0</v>
      </c>
      <c r="CR75">
        <f t="shared" si="187"/>
        <v>0</v>
      </c>
      <c r="CS75">
        <f t="shared" si="187"/>
        <v>0</v>
      </c>
      <c r="CT75">
        <f t="shared" si="187"/>
        <v>0</v>
      </c>
      <c r="CU75">
        <f t="shared" si="187"/>
        <v>0</v>
      </c>
      <c r="CV75">
        <f t="shared" ref="CV75:DD77" si="188">IF($A75&gt;CV$4,CV$9,0)</f>
        <v>0</v>
      </c>
      <c r="CW75">
        <f t="shared" si="188"/>
        <v>0</v>
      </c>
      <c r="CX75">
        <f t="shared" si="188"/>
        <v>0</v>
      </c>
      <c r="CY75">
        <f t="shared" si="188"/>
        <v>0</v>
      </c>
      <c r="CZ75">
        <f t="shared" si="188"/>
        <v>0</v>
      </c>
      <c r="DA75">
        <f t="shared" si="188"/>
        <v>0</v>
      </c>
      <c r="DB75">
        <f t="shared" si="188"/>
        <v>0</v>
      </c>
      <c r="DC75">
        <f t="shared" si="188"/>
        <v>0</v>
      </c>
      <c r="DD75">
        <f t="shared" si="188"/>
        <v>0</v>
      </c>
    </row>
    <row r="76" spans="1:108" x14ac:dyDescent="0.25">
      <c r="A76" s="47">
        <v>213.00361681883285</v>
      </c>
      <c r="B76" s="6">
        <f>(A_kon_H2!C69/A_kon_H3!B72+SUM(I76:DD76))*($I$4/A76)^($B$1-1)</f>
        <v>39.756632713132078</v>
      </c>
      <c r="C76" s="6">
        <f>MIN(MAX(2/B76^0.25,'Ein-_Ausgabe'!$C$8),1)</f>
        <v>0.79648499266352324</v>
      </c>
      <c r="D76" s="1">
        <f>B76*$B$3*C76*(A76/$I$4)^$B$1</f>
        <v>556394.20380475884</v>
      </c>
      <c r="E76" s="1">
        <f t="shared" si="178"/>
        <v>1</v>
      </c>
      <c r="F76" s="10">
        <f>A76</f>
        <v>213.00361681883285</v>
      </c>
      <c r="G76" s="10"/>
      <c r="H76" s="104"/>
      <c r="I76">
        <f t="shared" ref="I76:I109" si="189">IF($A76&gt;=I$4,I$9,0)</f>
        <v>0</v>
      </c>
      <c r="J76">
        <f t="shared" si="179"/>
        <v>0</v>
      </c>
      <c r="K76">
        <f t="shared" si="179"/>
        <v>0</v>
      </c>
      <c r="L76">
        <f t="shared" si="179"/>
        <v>0.94337157259575177</v>
      </c>
      <c r="M76">
        <f t="shared" si="179"/>
        <v>7.9494153778148183E-2</v>
      </c>
      <c r="N76">
        <f t="shared" si="179"/>
        <v>0</v>
      </c>
      <c r="O76">
        <f t="shared" si="179"/>
        <v>0</v>
      </c>
      <c r="P76">
        <f t="shared" si="179"/>
        <v>0</v>
      </c>
      <c r="Q76">
        <f t="shared" si="179"/>
        <v>0</v>
      </c>
      <c r="R76">
        <f t="shared" si="179"/>
        <v>0</v>
      </c>
      <c r="S76">
        <f t="shared" si="179"/>
        <v>0</v>
      </c>
      <c r="T76">
        <f t="shared" si="180"/>
        <v>0</v>
      </c>
      <c r="U76">
        <f t="shared" si="180"/>
        <v>0</v>
      </c>
      <c r="V76">
        <f t="shared" si="180"/>
        <v>0</v>
      </c>
      <c r="W76">
        <f t="shared" si="180"/>
        <v>0</v>
      </c>
      <c r="X76">
        <f t="shared" si="180"/>
        <v>0</v>
      </c>
      <c r="Y76">
        <f t="shared" si="180"/>
        <v>0</v>
      </c>
      <c r="Z76">
        <f t="shared" si="180"/>
        <v>0</v>
      </c>
      <c r="AA76">
        <f t="shared" si="180"/>
        <v>0</v>
      </c>
      <c r="AB76">
        <f t="shared" si="180"/>
        <v>0</v>
      </c>
      <c r="AC76">
        <f t="shared" si="180"/>
        <v>0</v>
      </c>
      <c r="AD76">
        <f t="shared" si="181"/>
        <v>0</v>
      </c>
      <c r="AE76">
        <f t="shared" si="181"/>
        <v>0</v>
      </c>
      <c r="AF76">
        <f t="shared" si="181"/>
        <v>0</v>
      </c>
      <c r="AG76">
        <f t="shared" si="181"/>
        <v>0</v>
      </c>
      <c r="AH76">
        <f t="shared" si="181"/>
        <v>0</v>
      </c>
      <c r="AI76">
        <f t="shared" si="181"/>
        <v>0</v>
      </c>
      <c r="AJ76">
        <f t="shared" si="181"/>
        <v>0</v>
      </c>
      <c r="AK76">
        <f t="shared" si="181"/>
        <v>0</v>
      </c>
      <c r="AL76">
        <f t="shared" si="181"/>
        <v>0</v>
      </c>
      <c r="AM76">
        <f t="shared" si="181"/>
        <v>0</v>
      </c>
      <c r="AN76">
        <f t="shared" si="182"/>
        <v>0</v>
      </c>
      <c r="AO76">
        <f t="shared" si="182"/>
        <v>0</v>
      </c>
      <c r="AP76">
        <f t="shared" si="182"/>
        <v>0</v>
      </c>
      <c r="AQ76">
        <f t="shared" si="182"/>
        <v>0</v>
      </c>
      <c r="AR76">
        <f t="shared" si="182"/>
        <v>0</v>
      </c>
      <c r="AS76">
        <f t="shared" si="182"/>
        <v>0</v>
      </c>
      <c r="AT76">
        <f t="shared" si="182"/>
        <v>0</v>
      </c>
      <c r="AU76">
        <f t="shared" si="182"/>
        <v>0</v>
      </c>
      <c r="AV76">
        <f t="shared" si="182"/>
        <v>0</v>
      </c>
      <c r="AW76">
        <f t="shared" si="182"/>
        <v>0</v>
      </c>
      <c r="AX76">
        <f t="shared" si="183"/>
        <v>0</v>
      </c>
      <c r="AY76">
        <f t="shared" si="183"/>
        <v>0</v>
      </c>
      <c r="AZ76">
        <f t="shared" si="183"/>
        <v>0</v>
      </c>
      <c r="BA76">
        <f t="shared" si="183"/>
        <v>0</v>
      </c>
      <c r="BB76">
        <f t="shared" si="183"/>
        <v>0</v>
      </c>
      <c r="BC76">
        <f t="shared" si="183"/>
        <v>0</v>
      </c>
      <c r="BD76">
        <f t="shared" si="183"/>
        <v>0</v>
      </c>
      <c r="BE76">
        <f t="shared" si="183"/>
        <v>0</v>
      </c>
      <c r="BF76">
        <f t="shared" si="183"/>
        <v>0</v>
      </c>
      <c r="BG76">
        <f t="shared" si="183"/>
        <v>0</v>
      </c>
      <c r="BH76">
        <f t="shared" si="184"/>
        <v>0</v>
      </c>
      <c r="BI76">
        <f t="shared" si="184"/>
        <v>0</v>
      </c>
      <c r="BJ76">
        <f t="shared" si="184"/>
        <v>0</v>
      </c>
      <c r="BK76">
        <f t="shared" si="184"/>
        <v>0</v>
      </c>
      <c r="BL76">
        <f t="shared" si="184"/>
        <v>0</v>
      </c>
      <c r="BM76">
        <f t="shared" si="184"/>
        <v>0</v>
      </c>
      <c r="BN76">
        <f t="shared" si="184"/>
        <v>0</v>
      </c>
      <c r="BO76">
        <f t="shared" si="184"/>
        <v>0</v>
      </c>
      <c r="BP76">
        <f t="shared" si="184"/>
        <v>0</v>
      </c>
      <c r="BQ76">
        <f t="shared" si="184"/>
        <v>0</v>
      </c>
      <c r="BR76">
        <f t="shared" si="185"/>
        <v>0</v>
      </c>
      <c r="BS76">
        <f t="shared" si="185"/>
        <v>0</v>
      </c>
      <c r="BT76">
        <f t="shared" si="185"/>
        <v>0</v>
      </c>
      <c r="BU76">
        <f t="shared" si="185"/>
        <v>0</v>
      </c>
      <c r="BV76">
        <f t="shared" si="185"/>
        <v>0</v>
      </c>
      <c r="BW76">
        <f t="shared" si="185"/>
        <v>0</v>
      </c>
      <c r="BX76">
        <f t="shared" si="185"/>
        <v>0</v>
      </c>
      <c r="BY76">
        <f t="shared" si="185"/>
        <v>0</v>
      </c>
      <c r="BZ76">
        <f t="shared" si="185"/>
        <v>0</v>
      </c>
      <c r="CA76">
        <f t="shared" si="185"/>
        <v>0</v>
      </c>
      <c r="CB76">
        <f t="shared" si="186"/>
        <v>0</v>
      </c>
      <c r="CC76">
        <f t="shared" si="186"/>
        <v>0</v>
      </c>
      <c r="CD76">
        <f t="shared" si="186"/>
        <v>0</v>
      </c>
      <c r="CE76">
        <f t="shared" si="186"/>
        <v>0</v>
      </c>
      <c r="CF76">
        <f t="shared" si="186"/>
        <v>0</v>
      </c>
      <c r="CG76">
        <f t="shared" si="186"/>
        <v>0</v>
      </c>
      <c r="CH76">
        <f t="shared" si="186"/>
        <v>0</v>
      </c>
      <c r="CI76">
        <f t="shared" si="186"/>
        <v>0</v>
      </c>
      <c r="CJ76">
        <f t="shared" si="186"/>
        <v>0</v>
      </c>
      <c r="CK76">
        <f t="shared" si="186"/>
        <v>0</v>
      </c>
      <c r="CL76">
        <f t="shared" si="187"/>
        <v>0</v>
      </c>
      <c r="CM76">
        <f t="shared" si="187"/>
        <v>0</v>
      </c>
      <c r="CN76">
        <f t="shared" si="187"/>
        <v>0</v>
      </c>
      <c r="CO76">
        <f t="shared" si="187"/>
        <v>0</v>
      </c>
      <c r="CP76">
        <f t="shared" si="187"/>
        <v>0</v>
      </c>
      <c r="CQ76">
        <f t="shared" si="187"/>
        <v>0</v>
      </c>
      <c r="CR76">
        <f t="shared" si="187"/>
        <v>0</v>
      </c>
      <c r="CS76">
        <f t="shared" si="187"/>
        <v>0</v>
      </c>
      <c r="CT76">
        <f t="shared" si="187"/>
        <v>0</v>
      </c>
      <c r="CU76">
        <f t="shared" si="187"/>
        <v>0</v>
      </c>
      <c r="CV76">
        <f t="shared" si="188"/>
        <v>0</v>
      </c>
      <c r="CW76">
        <f t="shared" si="188"/>
        <v>0</v>
      </c>
      <c r="CX76">
        <f t="shared" si="188"/>
        <v>0</v>
      </c>
      <c r="CY76">
        <f t="shared" si="188"/>
        <v>0</v>
      </c>
      <c r="CZ76">
        <f t="shared" si="188"/>
        <v>0</v>
      </c>
      <c r="DA76">
        <f t="shared" si="188"/>
        <v>0</v>
      </c>
      <c r="DB76">
        <f t="shared" si="188"/>
        <v>0</v>
      </c>
      <c r="DC76">
        <f t="shared" si="188"/>
        <v>0</v>
      </c>
      <c r="DD76">
        <f t="shared" si="188"/>
        <v>0</v>
      </c>
    </row>
    <row r="77" spans="1:108" x14ac:dyDescent="0.25">
      <c r="A77" s="47">
        <v>213.00136397954347</v>
      </c>
      <c r="B77" s="6">
        <f>(A_kon_H2!C70/A_kon_H3!B73+SUM(I77:DD77))*($I$4/A77)^($B$1-1)</f>
        <v>39.756482119205387</v>
      </c>
      <c r="C77" s="6">
        <f>MIN(MAX(2/B77^0.25,'Ein-_Ausgabe'!$C$8),1)</f>
        <v>0.79648574691557117</v>
      </c>
      <c r="D77" s="1">
        <f>B77*$B$3*C77*(A77/$I$4)^$B$1</f>
        <v>556363.20023627335</v>
      </c>
      <c r="E77" s="1">
        <f t="shared" si="178"/>
        <v>1</v>
      </c>
      <c r="F77" s="10" t="str">
        <f>IF(AND(E76=1,E77=1)," ",A77)</f>
        <v xml:space="preserve"> </v>
      </c>
      <c r="G77" s="10"/>
      <c r="H77" s="104"/>
      <c r="I77">
        <f t="shared" si="189"/>
        <v>0</v>
      </c>
      <c r="J77">
        <f t="shared" si="179"/>
        <v>0</v>
      </c>
      <c r="K77">
        <f t="shared" si="179"/>
        <v>0</v>
      </c>
      <c r="L77">
        <f t="shared" si="179"/>
        <v>0.94337157259575177</v>
      </c>
      <c r="M77">
        <f t="shared" si="179"/>
        <v>7.9494153778148183E-2</v>
      </c>
      <c r="N77">
        <f t="shared" si="179"/>
        <v>0</v>
      </c>
      <c r="O77">
        <f t="shared" si="179"/>
        <v>0</v>
      </c>
      <c r="P77">
        <f t="shared" si="179"/>
        <v>0</v>
      </c>
      <c r="Q77">
        <f t="shared" si="179"/>
        <v>0</v>
      </c>
      <c r="R77">
        <f t="shared" si="179"/>
        <v>0</v>
      </c>
      <c r="S77">
        <f t="shared" si="179"/>
        <v>0</v>
      </c>
      <c r="T77">
        <f t="shared" si="180"/>
        <v>0</v>
      </c>
      <c r="U77">
        <f t="shared" si="180"/>
        <v>0</v>
      </c>
      <c r="V77">
        <f t="shared" si="180"/>
        <v>0</v>
      </c>
      <c r="W77">
        <f t="shared" si="180"/>
        <v>0</v>
      </c>
      <c r="X77">
        <f t="shared" si="180"/>
        <v>0</v>
      </c>
      <c r="Y77">
        <f t="shared" si="180"/>
        <v>0</v>
      </c>
      <c r="Z77">
        <f t="shared" si="180"/>
        <v>0</v>
      </c>
      <c r="AA77">
        <f t="shared" si="180"/>
        <v>0</v>
      </c>
      <c r="AB77">
        <f t="shared" si="180"/>
        <v>0</v>
      </c>
      <c r="AC77">
        <f t="shared" si="180"/>
        <v>0</v>
      </c>
      <c r="AD77">
        <f t="shared" si="181"/>
        <v>0</v>
      </c>
      <c r="AE77">
        <f t="shared" si="181"/>
        <v>0</v>
      </c>
      <c r="AF77">
        <f t="shared" si="181"/>
        <v>0</v>
      </c>
      <c r="AG77">
        <f t="shared" si="181"/>
        <v>0</v>
      </c>
      <c r="AH77">
        <f t="shared" si="181"/>
        <v>0</v>
      </c>
      <c r="AI77">
        <f t="shared" si="181"/>
        <v>0</v>
      </c>
      <c r="AJ77">
        <f t="shared" si="181"/>
        <v>0</v>
      </c>
      <c r="AK77">
        <f t="shared" si="181"/>
        <v>0</v>
      </c>
      <c r="AL77">
        <f t="shared" si="181"/>
        <v>0</v>
      </c>
      <c r="AM77">
        <f t="shared" si="181"/>
        <v>0</v>
      </c>
      <c r="AN77">
        <f t="shared" si="182"/>
        <v>0</v>
      </c>
      <c r="AO77">
        <f t="shared" si="182"/>
        <v>0</v>
      </c>
      <c r="AP77">
        <f t="shared" si="182"/>
        <v>0</v>
      </c>
      <c r="AQ77">
        <f t="shared" si="182"/>
        <v>0</v>
      </c>
      <c r="AR77">
        <f t="shared" si="182"/>
        <v>0</v>
      </c>
      <c r="AS77">
        <f t="shared" si="182"/>
        <v>0</v>
      </c>
      <c r="AT77">
        <f t="shared" si="182"/>
        <v>0</v>
      </c>
      <c r="AU77">
        <f t="shared" si="182"/>
        <v>0</v>
      </c>
      <c r="AV77">
        <f t="shared" si="182"/>
        <v>0</v>
      </c>
      <c r="AW77">
        <f t="shared" si="182"/>
        <v>0</v>
      </c>
      <c r="AX77">
        <f t="shared" si="183"/>
        <v>0</v>
      </c>
      <c r="AY77">
        <f t="shared" si="183"/>
        <v>0</v>
      </c>
      <c r="AZ77">
        <f t="shared" si="183"/>
        <v>0</v>
      </c>
      <c r="BA77">
        <f t="shared" si="183"/>
        <v>0</v>
      </c>
      <c r="BB77">
        <f t="shared" si="183"/>
        <v>0</v>
      </c>
      <c r="BC77">
        <f t="shared" si="183"/>
        <v>0</v>
      </c>
      <c r="BD77">
        <f t="shared" si="183"/>
        <v>0</v>
      </c>
      <c r="BE77">
        <f t="shared" si="183"/>
        <v>0</v>
      </c>
      <c r="BF77">
        <f t="shared" si="183"/>
        <v>0</v>
      </c>
      <c r="BG77">
        <f t="shared" si="183"/>
        <v>0</v>
      </c>
      <c r="BH77">
        <f t="shared" si="184"/>
        <v>0</v>
      </c>
      <c r="BI77">
        <f t="shared" si="184"/>
        <v>0</v>
      </c>
      <c r="BJ77">
        <f t="shared" si="184"/>
        <v>0</v>
      </c>
      <c r="BK77">
        <f t="shared" si="184"/>
        <v>0</v>
      </c>
      <c r="BL77">
        <f t="shared" si="184"/>
        <v>0</v>
      </c>
      <c r="BM77">
        <f t="shared" si="184"/>
        <v>0</v>
      </c>
      <c r="BN77">
        <f t="shared" si="184"/>
        <v>0</v>
      </c>
      <c r="BO77">
        <f t="shared" si="184"/>
        <v>0</v>
      </c>
      <c r="BP77">
        <f t="shared" si="184"/>
        <v>0</v>
      </c>
      <c r="BQ77">
        <f t="shared" si="184"/>
        <v>0</v>
      </c>
      <c r="BR77">
        <f t="shared" si="185"/>
        <v>0</v>
      </c>
      <c r="BS77">
        <f t="shared" si="185"/>
        <v>0</v>
      </c>
      <c r="BT77">
        <f t="shared" si="185"/>
        <v>0</v>
      </c>
      <c r="BU77">
        <f t="shared" si="185"/>
        <v>0</v>
      </c>
      <c r="BV77">
        <f t="shared" si="185"/>
        <v>0</v>
      </c>
      <c r="BW77">
        <f t="shared" si="185"/>
        <v>0</v>
      </c>
      <c r="BX77">
        <f t="shared" si="185"/>
        <v>0</v>
      </c>
      <c r="BY77">
        <f t="shared" si="185"/>
        <v>0</v>
      </c>
      <c r="BZ77">
        <f t="shared" si="185"/>
        <v>0</v>
      </c>
      <c r="CA77">
        <f t="shared" si="185"/>
        <v>0</v>
      </c>
      <c r="CB77">
        <f t="shared" si="186"/>
        <v>0</v>
      </c>
      <c r="CC77">
        <f t="shared" si="186"/>
        <v>0</v>
      </c>
      <c r="CD77">
        <f t="shared" si="186"/>
        <v>0</v>
      </c>
      <c r="CE77">
        <f t="shared" si="186"/>
        <v>0</v>
      </c>
      <c r="CF77">
        <f t="shared" si="186"/>
        <v>0</v>
      </c>
      <c r="CG77">
        <f t="shared" si="186"/>
        <v>0</v>
      </c>
      <c r="CH77">
        <f t="shared" si="186"/>
        <v>0</v>
      </c>
      <c r="CI77">
        <f t="shared" si="186"/>
        <v>0</v>
      </c>
      <c r="CJ77">
        <f t="shared" si="186"/>
        <v>0</v>
      </c>
      <c r="CK77">
        <f t="shared" si="186"/>
        <v>0</v>
      </c>
      <c r="CL77">
        <f t="shared" si="187"/>
        <v>0</v>
      </c>
      <c r="CM77">
        <f t="shared" si="187"/>
        <v>0</v>
      </c>
      <c r="CN77">
        <f t="shared" si="187"/>
        <v>0</v>
      </c>
      <c r="CO77">
        <f t="shared" si="187"/>
        <v>0</v>
      </c>
      <c r="CP77">
        <f t="shared" si="187"/>
        <v>0</v>
      </c>
      <c r="CQ77">
        <f t="shared" si="187"/>
        <v>0</v>
      </c>
      <c r="CR77">
        <f t="shared" si="187"/>
        <v>0</v>
      </c>
      <c r="CS77">
        <f t="shared" si="187"/>
        <v>0</v>
      </c>
      <c r="CT77">
        <f t="shared" si="187"/>
        <v>0</v>
      </c>
      <c r="CU77">
        <f t="shared" si="187"/>
        <v>0</v>
      </c>
      <c r="CV77">
        <f t="shared" si="188"/>
        <v>0</v>
      </c>
      <c r="CW77">
        <f t="shared" si="188"/>
        <v>0</v>
      </c>
      <c r="CX77">
        <f t="shared" si="188"/>
        <v>0</v>
      </c>
      <c r="CY77">
        <f t="shared" si="188"/>
        <v>0</v>
      </c>
      <c r="CZ77">
        <f t="shared" si="188"/>
        <v>0</v>
      </c>
      <c r="DA77">
        <f t="shared" si="188"/>
        <v>0</v>
      </c>
      <c r="DB77">
        <f t="shared" si="188"/>
        <v>0</v>
      </c>
      <c r="DC77">
        <f t="shared" si="188"/>
        <v>0</v>
      </c>
      <c r="DD77">
        <f t="shared" si="188"/>
        <v>0</v>
      </c>
    </row>
    <row r="78" spans="1:108" x14ac:dyDescent="0.25">
      <c r="A78" s="47" t="str">
        <v xml:space="preserve"> </v>
      </c>
      <c r="B78" s="6"/>
      <c r="C78" s="6"/>
      <c r="D78" s="1"/>
      <c r="E78" s="1"/>
      <c r="F78" s="10"/>
      <c r="G78" s="10"/>
      <c r="H78" s="104"/>
      <c r="I78"/>
    </row>
    <row r="79" spans="1:108" x14ac:dyDescent="0.25">
      <c r="A79" s="47">
        <v>213.00586968194975</v>
      </c>
      <c r="B79" s="6">
        <f>(A_kon_H2!C72/A_kon_H3!B75+SUM(I79:DD79))*($I$4/A79)^($B$1-1)</f>
        <v>39.756783300687772</v>
      </c>
      <c r="C79" s="6">
        <f>MIN(MAX(2/B79^0.25,'Ein-_Ausgabe'!$C$8),1)</f>
        <v>0.79648423844695559</v>
      </c>
      <c r="D79" s="1">
        <f>B79*$B$3*C79*(A79/$I$4)^$B$1</f>
        <v>556425.20902806858</v>
      </c>
      <c r="E79" s="1">
        <f t="shared" ref="E79:E81" si="190">IF(D79&lt;$B$2,1,0)</f>
        <v>0</v>
      </c>
      <c r="F79" s="10" t="str">
        <f>IF(AND(E79=0,E80=1),A79," ")</f>
        <v xml:space="preserve"> </v>
      </c>
      <c r="G79" s="10"/>
      <c r="H79" s="104"/>
      <c r="I79">
        <f t="shared" si="189"/>
        <v>0</v>
      </c>
      <c r="J79">
        <f t="shared" ref="J79:S81" si="191">IF($A79&gt;J$4,J$9,0)</f>
        <v>0</v>
      </c>
      <c r="K79">
        <f t="shared" si="191"/>
        <v>0</v>
      </c>
      <c r="L79">
        <f t="shared" si="191"/>
        <v>0.94337157259575177</v>
      </c>
      <c r="M79">
        <f t="shared" si="191"/>
        <v>7.9494153778148183E-2</v>
      </c>
      <c r="N79">
        <f t="shared" si="191"/>
        <v>0</v>
      </c>
      <c r="O79">
        <f t="shared" si="191"/>
        <v>0</v>
      </c>
      <c r="P79">
        <f t="shared" si="191"/>
        <v>0</v>
      </c>
      <c r="Q79">
        <f t="shared" si="191"/>
        <v>0</v>
      </c>
      <c r="R79">
        <f t="shared" si="191"/>
        <v>0</v>
      </c>
      <c r="S79">
        <f t="shared" si="191"/>
        <v>0</v>
      </c>
      <c r="T79">
        <f t="shared" ref="T79:AC81" si="192">IF($A79&gt;T$4,T$9,0)</f>
        <v>0</v>
      </c>
      <c r="U79">
        <f t="shared" si="192"/>
        <v>0</v>
      </c>
      <c r="V79">
        <f t="shared" si="192"/>
        <v>0</v>
      </c>
      <c r="W79">
        <f t="shared" si="192"/>
        <v>0</v>
      </c>
      <c r="X79">
        <f t="shared" si="192"/>
        <v>0</v>
      </c>
      <c r="Y79">
        <f t="shared" si="192"/>
        <v>0</v>
      </c>
      <c r="Z79">
        <f t="shared" si="192"/>
        <v>0</v>
      </c>
      <c r="AA79">
        <f t="shared" si="192"/>
        <v>0</v>
      </c>
      <c r="AB79">
        <f t="shared" si="192"/>
        <v>0</v>
      </c>
      <c r="AC79">
        <f t="shared" si="192"/>
        <v>0</v>
      </c>
      <c r="AD79">
        <f t="shared" ref="AD79:AM81" si="193">IF($A79&gt;AD$4,AD$9,0)</f>
        <v>0</v>
      </c>
      <c r="AE79">
        <f t="shared" si="193"/>
        <v>0</v>
      </c>
      <c r="AF79">
        <f t="shared" si="193"/>
        <v>0</v>
      </c>
      <c r="AG79">
        <f t="shared" si="193"/>
        <v>0</v>
      </c>
      <c r="AH79">
        <f t="shared" si="193"/>
        <v>0</v>
      </c>
      <c r="AI79">
        <f t="shared" si="193"/>
        <v>0</v>
      </c>
      <c r="AJ79">
        <f t="shared" si="193"/>
        <v>0</v>
      </c>
      <c r="AK79">
        <f t="shared" si="193"/>
        <v>0</v>
      </c>
      <c r="AL79">
        <f t="shared" si="193"/>
        <v>0</v>
      </c>
      <c r="AM79">
        <f t="shared" si="193"/>
        <v>0</v>
      </c>
      <c r="AN79">
        <f t="shared" ref="AN79:AW81" si="194">IF($A79&gt;AN$4,AN$9,0)</f>
        <v>0</v>
      </c>
      <c r="AO79">
        <f t="shared" si="194"/>
        <v>0</v>
      </c>
      <c r="AP79">
        <f t="shared" si="194"/>
        <v>0</v>
      </c>
      <c r="AQ79">
        <f t="shared" si="194"/>
        <v>0</v>
      </c>
      <c r="AR79">
        <f t="shared" si="194"/>
        <v>0</v>
      </c>
      <c r="AS79">
        <f t="shared" si="194"/>
        <v>0</v>
      </c>
      <c r="AT79">
        <f t="shared" si="194"/>
        <v>0</v>
      </c>
      <c r="AU79">
        <f t="shared" si="194"/>
        <v>0</v>
      </c>
      <c r="AV79">
        <f t="shared" si="194"/>
        <v>0</v>
      </c>
      <c r="AW79">
        <f t="shared" si="194"/>
        <v>0</v>
      </c>
      <c r="AX79">
        <f t="shared" ref="AX79:BG81" si="195">IF($A79&gt;AX$4,AX$9,0)</f>
        <v>0</v>
      </c>
      <c r="AY79">
        <f t="shared" si="195"/>
        <v>0</v>
      </c>
      <c r="AZ79">
        <f t="shared" si="195"/>
        <v>0</v>
      </c>
      <c r="BA79">
        <f t="shared" si="195"/>
        <v>0</v>
      </c>
      <c r="BB79">
        <f t="shared" si="195"/>
        <v>0</v>
      </c>
      <c r="BC79">
        <f t="shared" si="195"/>
        <v>0</v>
      </c>
      <c r="BD79">
        <f t="shared" si="195"/>
        <v>0</v>
      </c>
      <c r="BE79">
        <f t="shared" si="195"/>
        <v>0</v>
      </c>
      <c r="BF79">
        <f t="shared" si="195"/>
        <v>0</v>
      </c>
      <c r="BG79">
        <f t="shared" si="195"/>
        <v>0</v>
      </c>
      <c r="BH79">
        <f t="shared" ref="BH79:BQ81" si="196">IF($A79&gt;BH$4,BH$9,0)</f>
        <v>0</v>
      </c>
      <c r="BI79">
        <f t="shared" si="196"/>
        <v>0</v>
      </c>
      <c r="BJ79">
        <f t="shared" si="196"/>
        <v>0</v>
      </c>
      <c r="BK79">
        <f t="shared" si="196"/>
        <v>0</v>
      </c>
      <c r="BL79">
        <f t="shared" si="196"/>
        <v>0</v>
      </c>
      <c r="BM79">
        <f t="shared" si="196"/>
        <v>0</v>
      </c>
      <c r="BN79">
        <f t="shared" si="196"/>
        <v>0</v>
      </c>
      <c r="BO79">
        <f t="shared" si="196"/>
        <v>0</v>
      </c>
      <c r="BP79">
        <f t="shared" si="196"/>
        <v>0</v>
      </c>
      <c r="BQ79">
        <f t="shared" si="196"/>
        <v>0</v>
      </c>
      <c r="BR79">
        <f t="shared" ref="BR79:CA81" si="197">IF($A79&gt;BR$4,BR$9,0)</f>
        <v>0</v>
      </c>
      <c r="BS79">
        <f t="shared" si="197"/>
        <v>0</v>
      </c>
      <c r="BT79">
        <f t="shared" si="197"/>
        <v>0</v>
      </c>
      <c r="BU79">
        <f t="shared" si="197"/>
        <v>0</v>
      </c>
      <c r="BV79">
        <f t="shared" si="197"/>
        <v>0</v>
      </c>
      <c r="BW79">
        <f t="shared" si="197"/>
        <v>0</v>
      </c>
      <c r="BX79">
        <f t="shared" si="197"/>
        <v>0</v>
      </c>
      <c r="BY79">
        <f t="shared" si="197"/>
        <v>0</v>
      </c>
      <c r="BZ79">
        <f t="shared" si="197"/>
        <v>0</v>
      </c>
      <c r="CA79">
        <f t="shared" si="197"/>
        <v>0</v>
      </c>
      <c r="CB79">
        <f t="shared" ref="CB79:CK81" si="198">IF($A79&gt;CB$4,CB$9,0)</f>
        <v>0</v>
      </c>
      <c r="CC79">
        <f t="shared" si="198"/>
        <v>0</v>
      </c>
      <c r="CD79">
        <f t="shared" si="198"/>
        <v>0</v>
      </c>
      <c r="CE79">
        <f t="shared" si="198"/>
        <v>0</v>
      </c>
      <c r="CF79">
        <f t="shared" si="198"/>
        <v>0</v>
      </c>
      <c r="CG79">
        <f t="shared" si="198"/>
        <v>0</v>
      </c>
      <c r="CH79">
        <f t="shared" si="198"/>
        <v>0</v>
      </c>
      <c r="CI79">
        <f t="shared" si="198"/>
        <v>0</v>
      </c>
      <c r="CJ79">
        <f t="shared" si="198"/>
        <v>0</v>
      </c>
      <c r="CK79">
        <f t="shared" si="198"/>
        <v>0</v>
      </c>
      <c r="CL79">
        <f t="shared" ref="CL79:CU81" si="199">IF($A79&gt;CL$4,CL$9,0)</f>
        <v>0</v>
      </c>
      <c r="CM79">
        <f t="shared" si="199"/>
        <v>0</v>
      </c>
      <c r="CN79">
        <f t="shared" si="199"/>
        <v>0</v>
      </c>
      <c r="CO79">
        <f t="shared" si="199"/>
        <v>0</v>
      </c>
      <c r="CP79">
        <f t="shared" si="199"/>
        <v>0</v>
      </c>
      <c r="CQ79">
        <f t="shared" si="199"/>
        <v>0</v>
      </c>
      <c r="CR79">
        <f t="shared" si="199"/>
        <v>0</v>
      </c>
      <c r="CS79">
        <f t="shared" si="199"/>
        <v>0</v>
      </c>
      <c r="CT79">
        <f t="shared" si="199"/>
        <v>0</v>
      </c>
      <c r="CU79">
        <f t="shared" si="199"/>
        <v>0</v>
      </c>
      <c r="CV79">
        <f t="shared" ref="CV79:DD81" si="200">IF($A79&gt;CV$4,CV$9,0)</f>
        <v>0</v>
      </c>
      <c r="CW79">
        <f t="shared" si="200"/>
        <v>0</v>
      </c>
      <c r="CX79">
        <f t="shared" si="200"/>
        <v>0</v>
      </c>
      <c r="CY79">
        <f t="shared" si="200"/>
        <v>0</v>
      </c>
      <c r="CZ79">
        <f t="shared" si="200"/>
        <v>0</v>
      </c>
      <c r="DA79">
        <f t="shared" si="200"/>
        <v>0</v>
      </c>
      <c r="DB79">
        <f t="shared" si="200"/>
        <v>0</v>
      </c>
      <c r="DC79">
        <f t="shared" si="200"/>
        <v>0</v>
      </c>
      <c r="DD79">
        <f t="shared" si="200"/>
        <v>0</v>
      </c>
    </row>
    <row r="80" spans="1:108" x14ac:dyDescent="0.25">
      <c r="A80" s="47">
        <v>213.00474324741285</v>
      </c>
      <c r="B80" s="6">
        <f>(A_kon_H2!C73/A_kon_H3!B76+SUM(I80:DD80))*($I$4/A80)^($B$1-1)</f>
        <v>39.756708007706251</v>
      </c>
      <c r="C80" s="6">
        <f>MIN(MAX(2/B80^0.25,'Ein-_Ausgabe'!$C$8),1)</f>
        <v>0.79648461555080474</v>
      </c>
      <c r="D80" s="1">
        <f>B80*$B$3*C80*(A80/$I$4)^$B$1</f>
        <v>556409.70620955504</v>
      </c>
      <c r="E80" s="1">
        <f t="shared" si="190"/>
        <v>0</v>
      </c>
      <c r="F80" s="10">
        <f>A80</f>
        <v>213.00474324741285</v>
      </c>
      <c r="G80" s="10"/>
      <c r="H80" s="104"/>
      <c r="I80">
        <f t="shared" si="189"/>
        <v>0</v>
      </c>
      <c r="J80">
        <f t="shared" si="191"/>
        <v>0</v>
      </c>
      <c r="K80">
        <f t="shared" si="191"/>
        <v>0</v>
      </c>
      <c r="L80">
        <f t="shared" si="191"/>
        <v>0.94337157259575177</v>
      </c>
      <c r="M80">
        <f t="shared" si="191"/>
        <v>7.9494153778148183E-2</v>
      </c>
      <c r="N80">
        <f t="shared" si="191"/>
        <v>0</v>
      </c>
      <c r="O80">
        <f t="shared" si="191"/>
        <v>0</v>
      </c>
      <c r="P80">
        <f t="shared" si="191"/>
        <v>0</v>
      </c>
      <c r="Q80">
        <f t="shared" si="191"/>
        <v>0</v>
      </c>
      <c r="R80">
        <f t="shared" si="191"/>
        <v>0</v>
      </c>
      <c r="S80">
        <f t="shared" si="191"/>
        <v>0</v>
      </c>
      <c r="T80">
        <f t="shared" si="192"/>
        <v>0</v>
      </c>
      <c r="U80">
        <f t="shared" si="192"/>
        <v>0</v>
      </c>
      <c r="V80">
        <f t="shared" si="192"/>
        <v>0</v>
      </c>
      <c r="W80">
        <f t="shared" si="192"/>
        <v>0</v>
      </c>
      <c r="X80">
        <f t="shared" si="192"/>
        <v>0</v>
      </c>
      <c r="Y80">
        <f t="shared" si="192"/>
        <v>0</v>
      </c>
      <c r="Z80">
        <f t="shared" si="192"/>
        <v>0</v>
      </c>
      <c r="AA80">
        <f t="shared" si="192"/>
        <v>0</v>
      </c>
      <c r="AB80">
        <f t="shared" si="192"/>
        <v>0</v>
      </c>
      <c r="AC80">
        <f t="shared" si="192"/>
        <v>0</v>
      </c>
      <c r="AD80">
        <f t="shared" si="193"/>
        <v>0</v>
      </c>
      <c r="AE80">
        <f t="shared" si="193"/>
        <v>0</v>
      </c>
      <c r="AF80">
        <f t="shared" si="193"/>
        <v>0</v>
      </c>
      <c r="AG80">
        <f t="shared" si="193"/>
        <v>0</v>
      </c>
      <c r="AH80">
        <f t="shared" si="193"/>
        <v>0</v>
      </c>
      <c r="AI80">
        <f t="shared" si="193"/>
        <v>0</v>
      </c>
      <c r="AJ80">
        <f t="shared" si="193"/>
        <v>0</v>
      </c>
      <c r="AK80">
        <f t="shared" si="193"/>
        <v>0</v>
      </c>
      <c r="AL80">
        <f t="shared" si="193"/>
        <v>0</v>
      </c>
      <c r="AM80">
        <f t="shared" si="193"/>
        <v>0</v>
      </c>
      <c r="AN80">
        <f t="shared" si="194"/>
        <v>0</v>
      </c>
      <c r="AO80">
        <f t="shared" si="194"/>
        <v>0</v>
      </c>
      <c r="AP80">
        <f t="shared" si="194"/>
        <v>0</v>
      </c>
      <c r="AQ80">
        <f t="shared" si="194"/>
        <v>0</v>
      </c>
      <c r="AR80">
        <f t="shared" si="194"/>
        <v>0</v>
      </c>
      <c r="AS80">
        <f t="shared" si="194"/>
        <v>0</v>
      </c>
      <c r="AT80">
        <f t="shared" si="194"/>
        <v>0</v>
      </c>
      <c r="AU80">
        <f t="shared" si="194"/>
        <v>0</v>
      </c>
      <c r="AV80">
        <f t="shared" si="194"/>
        <v>0</v>
      </c>
      <c r="AW80">
        <f t="shared" si="194"/>
        <v>0</v>
      </c>
      <c r="AX80">
        <f t="shared" si="195"/>
        <v>0</v>
      </c>
      <c r="AY80">
        <f t="shared" si="195"/>
        <v>0</v>
      </c>
      <c r="AZ80">
        <f t="shared" si="195"/>
        <v>0</v>
      </c>
      <c r="BA80">
        <f t="shared" si="195"/>
        <v>0</v>
      </c>
      <c r="BB80">
        <f t="shared" si="195"/>
        <v>0</v>
      </c>
      <c r="BC80">
        <f t="shared" si="195"/>
        <v>0</v>
      </c>
      <c r="BD80">
        <f t="shared" si="195"/>
        <v>0</v>
      </c>
      <c r="BE80">
        <f t="shared" si="195"/>
        <v>0</v>
      </c>
      <c r="BF80">
        <f t="shared" si="195"/>
        <v>0</v>
      </c>
      <c r="BG80">
        <f t="shared" si="195"/>
        <v>0</v>
      </c>
      <c r="BH80">
        <f t="shared" si="196"/>
        <v>0</v>
      </c>
      <c r="BI80">
        <f t="shared" si="196"/>
        <v>0</v>
      </c>
      <c r="BJ80">
        <f t="shared" si="196"/>
        <v>0</v>
      </c>
      <c r="BK80">
        <f t="shared" si="196"/>
        <v>0</v>
      </c>
      <c r="BL80">
        <f t="shared" si="196"/>
        <v>0</v>
      </c>
      <c r="BM80">
        <f t="shared" si="196"/>
        <v>0</v>
      </c>
      <c r="BN80">
        <f t="shared" si="196"/>
        <v>0</v>
      </c>
      <c r="BO80">
        <f t="shared" si="196"/>
        <v>0</v>
      </c>
      <c r="BP80">
        <f t="shared" si="196"/>
        <v>0</v>
      </c>
      <c r="BQ80">
        <f t="shared" si="196"/>
        <v>0</v>
      </c>
      <c r="BR80">
        <f t="shared" si="197"/>
        <v>0</v>
      </c>
      <c r="BS80">
        <f t="shared" si="197"/>
        <v>0</v>
      </c>
      <c r="BT80">
        <f t="shared" si="197"/>
        <v>0</v>
      </c>
      <c r="BU80">
        <f t="shared" si="197"/>
        <v>0</v>
      </c>
      <c r="BV80">
        <f t="shared" si="197"/>
        <v>0</v>
      </c>
      <c r="BW80">
        <f t="shared" si="197"/>
        <v>0</v>
      </c>
      <c r="BX80">
        <f t="shared" si="197"/>
        <v>0</v>
      </c>
      <c r="BY80">
        <f t="shared" si="197"/>
        <v>0</v>
      </c>
      <c r="BZ80">
        <f t="shared" si="197"/>
        <v>0</v>
      </c>
      <c r="CA80">
        <f t="shared" si="197"/>
        <v>0</v>
      </c>
      <c r="CB80">
        <f t="shared" si="198"/>
        <v>0</v>
      </c>
      <c r="CC80">
        <f t="shared" si="198"/>
        <v>0</v>
      </c>
      <c r="CD80">
        <f t="shared" si="198"/>
        <v>0</v>
      </c>
      <c r="CE80">
        <f t="shared" si="198"/>
        <v>0</v>
      </c>
      <c r="CF80">
        <f t="shared" si="198"/>
        <v>0</v>
      </c>
      <c r="CG80">
        <f t="shared" si="198"/>
        <v>0</v>
      </c>
      <c r="CH80">
        <f t="shared" si="198"/>
        <v>0</v>
      </c>
      <c r="CI80">
        <f t="shared" si="198"/>
        <v>0</v>
      </c>
      <c r="CJ80">
        <f t="shared" si="198"/>
        <v>0</v>
      </c>
      <c r="CK80">
        <f t="shared" si="198"/>
        <v>0</v>
      </c>
      <c r="CL80">
        <f t="shared" si="199"/>
        <v>0</v>
      </c>
      <c r="CM80">
        <f t="shared" si="199"/>
        <v>0</v>
      </c>
      <c r="CN80">
        <f t="shared" si="199"/>
        <v>0</v>
      </c>
      <c r="CO80">
        <f t="shared" si="199"/>
        <v>0</v>
      </c>
      <c r="CP80">
        <f t="shared" si="199"/>
        <v>0</v>
      </c>
      <c r="CQ80">
        <f t="shared" si="199"/>
        <v>0</v>
      </c>
      <c r="CR80">
        <f t="shared" si="199"/>
        <v>0</v>
      </c>
      <c r="CS80">
        <f t="shared" si="199"/>
        <v>0</v>
      </c>
      <c r="CT80">
        <f t="shared" si="199"/>
        <v>0</v>
      </c>
      <c r="CU80">
        <f t="shared" si="199"/>
        <v>0</v>
      </c>
      <c r="CV80">
        <f t="shared" si="200"/>
        <v>0</v>
      </c>
      <c r="CW80">
        <f t="shared" si="200"/>
        <v>0</v>
      </c>
      <c r="CX80">
        <f t="shared" si="200"/>
        <v>0</v>
      </c>
      <c r="CY80">
        <f t="shared" si="200"/>
        <v>0</v>
      </c>
      <c r="CZ80">
        <f t="shared" si="200"/>
        <v>0</v>
      </c>
      <c r="DA80">
        <f t="shared" si="200"/>
        <v>0</v>
      </c>
      <c r="DB80">
        <f t="shared" si="200"/>
        <v>0</v>
      </c>
      <c r="DC80">
        <f t="shared" si="200"/>
        <v>0</v>
      </c>
      <c r="DD80">
        <f t="shared" si="200"/>
        <v>0</v>
      </c>
    </row>
    <row r="81" spans="1:108" x14ac:dyDescent="0.25">
      <c r="A81" s="47">
        <v>213.00361681883285</v>
      </c>
      <c r="B81" s="6">
        <f>(A_kon_H2!C74/A_kon_H3!B77+SUM(I81:DD81))*($I$4/A81)^($B$1-1)</f>
        <v>39.756632713132078</v>
      </c>
      <c r="C81" s="6">
        <f>MIN(MAX(2/B81^0.25,'Ein-_Ausgabe'!$C$8),1)</f>
        <v>0.79648499266352324</v>
      </c>
      <c r="D81" s="1">
        <f>B81*$B$3*C81*(A81/$I$4)^$B$1</f>
        <v>556394.20380475884</v>
      </c>
      <c r="E81" s="1">
        <f t="shared" si="190"/>
        <v>1</v>
      </c>
      <c r="F81" s="10">
        <f>IF(AND(E80=1,E81=1)," ",A81)</f>
        <v>213.00361681883285</v>
      </c>
      <c r="G81" s="10"/>
      <c r="H81" s="104"/>
      <c r="I81">
        <f t="shared" si="189"/>
        <v>0</v>
      </c>
      <c r="J81">
        <f t="shared" si="191"/>
        <v>0</v>
      </c>
      <c r="K81">
        <f t="shared" si="191"/>
        <v>0</v>
      </c>
      <c r="L81">
        <f t="shared" si="191"/>
        <v>0.94337157259575177</v>
      </c>
      <c r="M81">
        <f t="shared" si="191"/>
        <v>7.9494153778148183E-2</v>
      </c>
      <c r="N81">
        <f t="shared" si="191"/>
        <v>0</v>
      </c>
      <c r="O81">
        <f t="shared" si="191"/>
        <v>0</v>
      </c>
      <c r="P81">
        <f t="shared" si="191"/>
        <v>0</v>
      </c>
      <c r="Q81">
        <f t="shared" si="191"/>
        <v>0</v>
      </c>
      <c r="R81">
        <f t="shared" si="191"/>
        <v>0</v>
      </c>
      <c r="S81">
        <f t="shared" si="191"/>
        <v>0</v>
      </c>
      <c r="T81">
        <f t="shared" si="192"/>
        <v>0</v>
      </c>
      <c r="U81">
        <f t="shared" si="192"/>
        <v>0</v>
      </c>
      <c r="V81">
        <f t="shared" si="192"/>
        <v>0</v>
      </c>
      <c r="W81">
        <f t="shared" si="192"/>
        <v>0</v>
      </c>
      <c r="X81">
        <f t="shared" si="192"/>
        <v>0</v>
      </c>
      <c r="Y81">
        <f t="shared" si="192"/>
        <v>0</v>
      </c>
      <c r="Z81">
        <f t="shared" si="192"/>
        <v>0</v>
      </c>
      <c r="AA81">
        <f t="shared" si="192"/>
        <v>0</v>
      </c>
      <c r="AB81">
        <f t="shared" si="192"/>
        <v>0</v>
      </c>
      <c r="AC81">
        <f t="shared" si="192"/>
        <v>0</v>
      </c>
      <c r="AD81">
        <f t="shared" si="193"/>
        <v>0</v>
      </c>
      <c r="AE81">
        <f t="shared" si="193"/>
        <v>0</v>
      </c>
      <c r="AF81">
        <f t="shared" si="193"/>
        <v>0</v>
      </c>
      <c r="AG81">
        <f t="shared" si="193"/>
        <v>0</v>
      </c>
      <c r="AH81">
        <f t="shared" si="193"/>
        <v>0</v>
      </c>
      <c r="AI81">
        <f t="shared" si="193"/>
        <v>0</v>
      </c>
      <c r="AJ81">
        <f t="shared" si="193"/>
        <v>0</v>
      </c>
      <c r="AK81">
        <f t="shared" si="193"/>
        <v>0</v>
      </c>
      <c r="AL81">
        <f t="shared" si="193"/>
        <v>0</v>
      </c>
      <c r="AM81">
        <f t="shared" si="193"/>
        <v>0</v>
      </c>
      <c r="AN81">
        <f t="shared" si="194"/>
        <v>0</v>
      </c>
      <c r="AO81">
        <f t="shared" si="194"/>
        <v>0</v>
      </c>
      <c r="AP81">
        <f t="shared" si="194"/>
        <v>0</v>
      </c>
      <c r="AQ81">
        <f t="shared" si="194"/>
        <v>0</v>
      </c>
      <c r="AR81">
        <f t="shared" si="194"/>
        <v>0</v>
      </c>
      <c r="AS81">
        <f t="shared" si="194"/>
        <v>0</v>
      </c>
      <c r="AT81">
        <f t="shared" si="194"/>
        <v>0</v>
      </c>
      <c r="AU81">
        <f t="shared" si="194"/>
        <v>0</v>
      </c>
      <c r="AV81">
        <f t="shared" si="194"/>
        <v>0</v>
      </c>
      <c r="AW81">
        <f t="shared" si="194"/>
        <v>0</v>
      </c>
      <c r="AX81">
        <f t="shared" si="195"/>
        <v>0</v>
      </c>
      <c r="AY81">
        <f t="shared" si="195"/>
        <v>0</v>
      </c>
      <c r="AZ81">
        <f t="shared" si="195"/>
        <v>0</v>
      </c>
      <c r="BA81">
        <f t="shared" si="195"/>
        <v>0</v>
      </c>
      <c r="BB81">
        <f t="shared" si="195"/>
        <v>0</v>
      </c>
      <c r="BC81">
        <f t="shared" si="195"/>
        <v>0</v>
      </c>
      <c r="BD81">
        <f t="shared" si="195"/>
        <v>0</v>
      </c>
      <c r="BE81">
        <f t="shared" si="195"/>
        <v>0</v>
      </c>
      <c r="BF81">
        <f t="shared" si="195"/>
        <v>0</v>
      </c>
      <c r="BG81">
        <f t="shared" si="195"/>
        <v>0</v>
      </c>
      <c r="BH81">
        <f t="shared" si="196"/>
        <v>0</v>
      </c>
      <c r="BI81">
        <f t="shared" si="196"/>
        <v>0</v>
      </c>
      <c r="BJ81">
        <f t="shared" si="196"/>
        <v>0</v>
      </c>
      <c r="BK81">
        <f t="shared" si="196"/>
        <v>0</v>
      </c>
      <c r="BL81">
        <f t="shared" si="196"/>
        <v>0</v>
      </c>
      <c r="BM81">
        <f t="shared" si="196"/>
        <v>0</v>
      </c>
      <c r="BN81">
        <f t="shared" si="196"/>
        <v>0</v>
      </c>
      <c r="BO81">
        <f t="shared" si="196"/>
        <v>0</v>
      </c>
      <c r="BP81">
        <f t="shared" si="196"/>
        <v>0</v>
      </c>
      <c r="BQ81">
        <f t="shared" si="196"/>
        <v>0</v>
      </c>
      <c r="BR81">
        <f t="shared" si="197"/>
        <v>0</v>
      </c>
      <c r="BS81">
        <f t="shared" si="197"/>
        <v>0</v>
      </c>
      <c r="BT81">
        <f t="shared" si="197"/>
        <v>0</v>
      </c>
      <c r="BU81">
        <f t="shared" si="197"/>
        <v>0</v>
      </c>
      <c r="BV81">
        <f t="shared" si="197"/>
        <v>0</v>
      </c>
      <c r="BW81">
        <f t="shared" si="197"/>
        <v>0</v>
      </c>
      <c r="BX81">
        <f t="shared" si="197"/>
        <v>0</v>
      </c>
      <c r="BY81">
        <f t="shared" si="197"/>
        <v>0</v>
      </c>
      <c r="BZ81">
        <f t="shared" si="197"/>
        <v>0</v>
      </c>
      <c r="CA81">
        <f t="shared" si="197"/>
        <v>0</v>
      </c>
      <c r="CB81">
        <f t="shared" si="198"/>
        <v>0</v>
      </c>
      <c r="CC81">
        <f t="shared" si="198"/>
        <v>0</v>
      </c>
      <c r="CD81">
        <f t="shared" si="198"/>
        <v>0</v>
      </c>
      <c r="CE81">
        <f t="shared" si="198"/>
        <v>0</v>
      </c>
      <c r="CF81">
        <f t="shared" si="198"/>
        <v>0</v>
      </c>
      <c r="CG81">
        <f t="shared" si="198"/>
        <v>0</v>
      </c>
      <c r="CH81">
        <f t="shared" si="198"/>
        <v>0</v>
      </c>
      <c r="CI81">
        <f t="shared" si="198"/>
        <v>0</v>
      </c>
      <c r="CJ81">
        <f t="shared" si="198"/>
        <v>0</v>
      </c>
      <c r="CK81">
        <f t="shared" si="198"/>
        <v>0</v>
      </c>
      <c r="CL81">
        <f t="shared" si="199"/>
        <v>0</v>
      </c>
      <c r="CM81">
        <f t="shared" si="199"/>
        <v>0</v>
      </c>
      <c r="CN81">
        <f t="shared" si="199"/>
        <v>0</v>
      </c>
      <c r="CO81">
        <f t="shared" si="199"/>
        <v>0</v>
      </c>
      <c r="CP81">
        <f t="shared" si="199"/>
        <v>0</v>
      </c>
      <c r="CQ81">
        <f t="shared" si="199"/>
        <v>0</v>
      </c>
      <c r="CR81">
        <f t="shared" si="199"/>
        <v>0</v>
      </c>
      <c r="CS81">
        <f t="shared" si="199"/>
        <v>0</v>
      </c>
      <c r="CT81">
        <f t="shared" si="199"/>
        <v>0</v>
      </c>
      <c r="CU81">
        <f t="shared" si="199"/>
        <v>0</v>
      </c>
      <c r="CV81">
        <f t="shared" si="200"/>
        <v>0</v>
      </c>
      <c r="CW81">
        <f t="shared" si="200"/>
        <v>0</v>
      </c>
      <c r="CX81">
        <f t="shared" si="200"/>
        <v>0</v>
      </c>
      <c r="CY81">
        <f t="shared" si="200"/>
        <v>0</v>
      </c>
      <c r="CZ81">
        <f t="shared" si="200"/>
        <v>0</v>
      </c>
      <c r="DA81">
        <f t="shared" si="200"/>
        <v>0</v>
      </c>
      <c r="DB81">
        <f t="shared" si="200"/>
        <v>0</v>
      </c>
      <c r="DC81">
        <f t="shared" si="200"/>
        <v>0</v>
      </c>
      <c r="DD81">
        <f t="shared" si="200"/>
        <v>0</v>
      </c>
    </row>
    <row r="82" spans="1:108" x14ac:dyDescent="0.25">
      <c r="A82" s="47" t="str">
        <v xml:space="preserve"> </v>
      </c>
      <c r="B82" s="6"/>
      <c r="C82" s="6"/>
      <c r="D82" s="1"/>
      <c r="E82" s="1"/>
      <c r="F82" s="10"/>
      <c r="G82" s="10"/>
      <c r="H82" s="104"/>
      <c r="I82"/>
    </row>
    <row r="83" spans="1:108" x14ac:dyDescent="0.25">
      <c r="A83" s="47">
        <v>213.00474324741285</v>
      </c>
      <c r="B83" s="6">
        <f>(A_kon_H2!C76/A_kon_H3!B79+SUM(I83:DD83))*($I$4/A83)^($B$1-1)</f>
        <v>39.756708007706251</v>
      </c>
      <c r="C83" s="6">
        <f>MIN(MAX(2/B83^0.25,'Ein-_Ausgabe'!$C$8),1)</f>
        <v>0.79648461555080474</v>
      </c>
      <c r="D83" s="1">
        <f>B83*$B$3*C83*(A83/$I$4)^$B$1</f>
        <v>556409.70620955504</v>
      </c>
      <c r="E83" s="1">
        <f t="shared" ref="E83:E85" si="201">IF(D83&lt;$B$2,1,0)</f>
        <v>0</v>
      </c>
      <c r="F83" s="10" t="str">
        <f>IF(AND(E83=0,E84=1),A83," ")</f>
        <v xml:space="preserve"> </v>
      </c>
      <c r="G83" s="10"/>
      <c r="H83" s="104"/>
      <c r="I83">
        <f t="shared" si="189"/>
        <v>0</v>
      </c>
      <c r="J83">
        <f t="shared" ref="J83:S85" si="202">IF($A83&gt;J$4,J$9,0)</f>
        <v>0</v>
      </c>
      <c r="K83">
        <f t="shared" si="202"/>
        <v>0</v>
      </c>
      <c r="L83">
        <f t="shared" si="202"/>
        <v>0.94337157259575177</v>
      </c>
      <c r="M83">
        <f t="shared" si="202"/>
        <v>7.9494153778148183E-2</v>
      </c>
      <c r="N83">
        <f t="shared" si="202"/>
        <v>0</v>
      </c>
      <c r="O83">
        <f t="shared" si="202"/>
        <v>0</v>
      </c>
      <c r="P83">
        <f t="shared" si="202"/>
        <v>0</v>
      </c>
      <c r="Q83">
        <f t="shared" si="202"/>
        <v>0</v>
      </c>
      <c r="R83">
        <f t="shared" si="202"/>
        <v>0</v>
      </c>
      <c r="S83">
        <f t="shared" si="202"/>
        <v>0</v>
      </c>
      <c r="T83">
        <f t="shared" ref="T83:AC85" si="203">IF($A83&gt;T$4,T$9,0)</f>
        <v>0</v>
      </c>
      <c r="U83">
        <f t="shared" si="203"/>
        <v>0</v>
      </c>
      <c r="V83">
        <f t="shared" si="203"/>
        <v>0</v>
      </c>
      <c r="W83">
        <f t="shared" si="203"/>
        <v>0</v>
      </c>
      <c r="X83">
        <f t="shared" si="203"/>
        <v>0</v>
      </c>
      <c r="Y83">
        <f t="shared" si="203"/>
        <v>0</v>
      </c>
      <c r="Z83">
        <f t="shared" si="203"/>
        <v>0</v>
      </c>
      <c r="AA83">
        <f t="shared" si="203"/>
        <v>0</v>
      </c>
      <c r="AB83">
        <f t="shared" si="203"/>
        <v>0</v>
      </c>
      <c r="AC83">
        <f t="shared" si="203"/>
        <v>0</v>
      </c>
      <c r="AD83">
        <f t="shared" ref="AD83:AM85" si="204">IF($A83&gt;AD$4,AD$9,0)</f>
        <v>0</v>
      </c>
      <c r="AE83">
        <f t="shared" si="204"/>
        <v>0</v>
      </c>
      <c r="AF83">
        <f t="shared" si="204"/>
        <v>0</v>
      </c>
      <c r="AG83">
        <f t="shared" si="204"/>
        <v>0</v>
      </c>
      <c r="AH83">
        <f t="shared" si="204"/>
        <v>0</v>
      </c>
      <c r="AI83">
        <f t="shared" si="204"/>
        <v>0</v>
      </c>
      <c r="AJ83">
        <f t="shared" si="204"/>
        <v>0</v>
      </c>
      <c r="AK83">
        <f t="shared" si="204"/>
        <v>0</v>
      </c>
      <c r="AL83">
        <f t="shared" si="204"/>
        <v>0</v>
      </c>
      <c r="AM83">
        <f t="shared" si="204"/>
        <v>0</v>
      </c>
      <c r="AN83">
        <f t="shared" ref="AN83:AW85" si="205">IF($A83&gt;AN$4,AN$9,0)</f>
        <v>0</v>
      </c>
      <c r="AO83">
        <f t="shared" si="205"/>
        <v>0</v>
      </c>
      <c r="AP83">
        <f t="shared" si="205"/>
        <v>0</v>
      </c>
      <c r="AQ83">
        <f t="shared" si="205"/>
        <v>0</v>
      </c>
      <c r="AR83">
        <f t="shared" si="205"/>
        <v>0</v>
      </c>
      <c r="AS83">
        <f t="shared" si="205"/>
        <v>0</v>
      </c>
      <c r="AT83">
        <f t="shared" si="205"/>
        <v>0</v>
      </c>
      <c r="AU83">
        <f t="shared" si="205"/>
        <v>0</v>
      </c>
      <c r="AV83">
        <f t="shared" si="205"/>
        <v>0</v>
      </c>
      <c r="AW83">
        <f t="shared" si="205"/>
        <v>0</v>
      </c>
      <c r="AX83">
        <f t="shared" ref="AX83:BG85" si="206">IF($A83&gt;AX$4,AX$9,0)</f>
        <v>0</v>
      </c>
      <c r="AY83">
        <f t="shared" si="206"/>
        <v>0</v>
      </c>
      <c r="AZ83">
        <f t="shared" si="206"/>
        <v>0</v>
      </c>
      <c r="BA83">
        <f t="shared" si="206"/>
        <v>0</v>
      </c>
      <c r="BB83">
        <f t="shared" si="206"/>
        <v>0</v>
      </c>
      <c r="BC83">
        <f t="shared" si="206"/>
        <v>0</v>
      </c>
      <c r="BD83">
        <f t="shared" si="206"/>
        <v>0</v>
      </c>
      <c r="BE83">
        <f t="shared" si="206"/>
        <v>0</v>
      </c>
      <c r="BF83">
        <f t="shared" si="206"/>
        <v>0</v>
      </c>
      <c r="BG83">
        <f t="shared" si="206"/>
        <v>0</v>
      </c>
      <c r="BH83">
        <f t="shared" ref="BH83:BQ85" si="207">IF($A83&gt;BH$4,BH$9,0)</f>
        <v>0</v>
      </c>
      <c r="BI83">
        <f t="shared" si="207"/>
        <v>0</v>
      </c>
      <c r="BJ83">
        <f t="shared" si="207"/>
        <v>0</v>
      </c>
      <c r="BK83">
        <f t="shared" si="207"/>
        <v>0</v>
      </c>
      <c r="BL83">
        <f t="shared" si="207"/>
        <v>0</v>
      </c>
      <c r="BM83">
        <f t="shared" si="207"/>
        <v>0</v>
      </c>
      <c r="BN83">
        <f t="shared" si="207"/>
        <v>0</v>
      </c>
      <c r="BO83">
        <f t="shared" si="207"/>
        <v>0</v>
      </c>
      <c r="BP83">
        <f t="shared" si="207"/>
        <v>0</v>
      </c>
      <c r="BQ83">
        <f t="shared" si="207"/>
        <v>0</v>
      </c>
      <c r="BR83">
        <f t="shared" ref="BR83:CA85" si="208">IF($A83&gt;BR$4,BR$9,0)</f>
        <v>0</v>
      </c>
      <c r="BS83">
        <f t="shared" si="208"/>
        <v>0</v>
      </c>
      <c r="BT83">
        <f t="shared" si="208"/>
        <v>0</v>
      </c>
      <c r="BU83">
        <f t="shared" si="208"/>
        <v>0</v>
      </c>
      <c r="BV83">
        <f t="shared" si="208"/>
        <v>0</v>
      </c>
      <c r="BW83">
        <f t="shared" si="208"/>
        <v>0</v>
      </c>
      <c r="BX83">
        <f t="shared" si="208"/>
        <v>0</v>
      </c>
      <c r="BY83">
        <f t="shared" si="208"/>
        <v>0</v>
      </c>
      <c r="BZ83">
        <f t="shared" si="208"/>
        <v>0</v>
      </c>
      <c r="CA83">
        <f t="shared" si="208"/>
        <v>0</v>
      </c>
      <c r="CB83">
        <f t="shared" ref="CB83:CK85" si="209">IF($A83&gt;CB$4,CB$9,0)</f>
        <v>0</v>
      </c>
      <c r="CC83">
        <f t="shared" si="209"/>
        <v>0</v>
      </c>
      <c r="CD83">
        <f t="shared" si="209"/>
        <v>0</v>
      </c>
      <c r="CE83">
        <f t="shared" si="209"/>
        <v>0</v>
      </c>
      <c r="CF83">
        <f t="shared" si="209"/>
        <v>0</v>
      </c>
      <c r="CG83">
        <f t="shared" si="209"/>
        <v>0</v>
      </c>
      <c r="CH83">
        <f t="shared" si="209"/>
        <v>0</v>
      </c>
      <c r="CI83">
        <f t="shared" si="209"/>
        <v>0</v>
      </c>
      <c r="CJ83">
        <f t="shared" si="209"/>
        <v>0</v>
      </c>
      <c r="CK83">
        <f t="shared" si="209"/>
        <v>0</v>
      </c>
      <c r="CL83">
        <f t="shared" ref="CL83:CU85" si="210">IF($A83&gt;CL$4,CL$9,0)</f>
        <v>0</v>
      </c>
      <c r="CM83">
        <f t="shared" si="210"/>
        <v>0</v>
      </c>
      <c r="CN83">
        <f t="shared" si="210"/>
        <v>0</v>
      </c>
      <c r="CO83">
        <f t="shared" si="210"/>
        <v>0</v>
      </c>
      <c r="CP83">
        <f t="shared" si="210"/>
        <v>0</v>
      </c>
      <c r="CQ83">
        <f t="shared" si="210"/>
        <v>0</v>
      </c>
      <c r="CR83">
        <f t="shared" si="210"/>
        <v>0</v>
      </c>
      <c r="CS83">
        <f t="shared" si="210"/>
        <v>0</v>
      </c>
      <c r="CT83">
        <f t="shared" si="210"/>
        <v>0</v>
      </c>
      <c r="CU83">
        <f t="shared" si="210"/>
        <v>0</v>
      </c>
      <c r="CV83">
        <f t="shared" ref="CV83:DD85" si="211">IF($A83&gt;CV$4,CV$9,0)</f>
        <v>0</v>
      </c>
      <c r="CW83">
        <f t="shared" si="211"/>
        <v>0</v>
      </c>
      <c r="CX83">
        <f t="shared" si="211"/>
        <v>0</v>
      </c>
      <c r="CY83">
        <f t="shared" si="211"/>
        <v>0</v>
      </c>
      <c r="CZ83">
        <f t="shared" si="211"/>
        <v>0</v>
      </c>
      <c r="DA83">
        <f t="shared" si="211"/>
        <v>0</v>
      </c>
      <c r="DB83">
        <f t="shared" si="211"/>
        <v>0</v>
      </c>
      <c r="DC83">
        <f t="shared" si="211"/>
        <v>0</v>
      </c>
      <c r="DD83">
        <f t="shared" si="211"/>
        <v>0</v>
      </c>
    </row>
    <row r="84" spans="1:108" x14ac:dyDescent="0.25">
      <c r="A84" s="47">
        <v>213.00418003237823</v>
      </c>
      <c r="B84" s="6">
        <f>(A_kon_H2!C77/A_kon_H3!B80+SUM(I84:DD84))*($I$4/A84)^($B$1-1)</f>
        <v>39.756670360618251</v>
      </c>
      <c r="C84" s="6">
        <f>MIN(MAX(2/B84^0.25,'Ein-_Ausgabe'!$C$8),1)</f>
        <v>0.79648480410605538</v>
      </c>
      <c r="D84" s="1">
        <f>B84*$B$3*C84*(A84/$I$4)^$B$1</f>
        <v>556401.95495544281</v>
      </c>
      <c r="E84" s="1">
        <f t="shared" si="201"/>
        <v>0</v>
      </c>
      <c r="F84" s="10">
        <f>A84</f>
        <v>213.00418003237823</v>
      </c>
      <c r="G84" s="10"/>
      <c r="H84" s="104"/>
      <c r="I84">
        <f t="shared" si="189"/>
        <v>0</v>
      </c>
      <c r="J84">
        <f t="shared" si="202"/>
        <v>0</v>
      </c>
      <c r="K84">
        <f t="shared" si="202"/>
        <v>0</v>
      </c>
      <c r="L84">
        <f t="shared" si="202"/>
        <v>0.94337157259575177</v>
      </c>
      <c r="M84">
        <f t="shared" si="202"/>
        <v>7.9494153778148183E-2</v>
      </c>
      <c r="N84">
        <f t="shared" si="202"/>
        <v>0</v>
      </c>
      <c r="O84">
        <f t="shared" si="202"/>
        <v>0</v>
      </c>
      <c r="P84">
        <f t="shared" si="202"/>
        <v>0</v>
      </c>
      <c r="Q84">
        <f t="shared" si="202"/>
        <v>0</v>
      </c>
      <c r="R84">
        <f t="shared" si="202"/>
        <v>0</v>
      </c>
      <c r="S84">
        <f t="shared" si="202"/>
        <v>0</v>
      </c>
      <c r="T84">
        <f t="shared" si="203"/>
        <v>0</v>
      </c>
      <c r="U84">
        <f t="shared" si="203"/>
        <v>0</v>
      </c>
      <c r="V84">
        <f t="shared" si="203"/>
        <v>0</v>
      </c>
      <c r="W84">
        <f t="shared" si="203"/>
        <v>0</v>
      </c>
      <c r="X84">
        <f t="shared" si="203"/>
        <v>0</v>
      </c>
      <c r="Y84">
        <f t="shared" si="203"/>
        <v>0</v>
      </c>
      <c r="Z84">
        <f t="shared" si="203"/>
        <v>0</v>
      </c>
      <c r="AA84">
        <f t="shared" si="203"/>
        <v>0</v>
      </c>
      <c r="AB84">
        <f t="shared" si="203"/>
        <v>0</v>
      </c>
      <c r="AC84">
        <f t="shared" si="203"/>
        <v>0</v>
      </c>
      <c r="AD84">
        <f t="shared" si="204"/>
        <v>0</v>
      </c>
      <c r="AE84">
        <f t="shared" si="204"/>
        <v>0</v>
      </c>
      <c r="AF84">
        <f t="shared" si="204"/>
        <v>0</v>
      </c>
      <c r="AG84">
        <f t="shared" si="204"/>
        <v>0</v>
      </c>
      <c r="AH84">
        <f t="shared" si="204"/>
        <v>0</v>
      </c>
      <c r="AI84">
        <f t="shared" si="204"/>
        <v>0</v>
      </c>
      <c r="AJ84">
        <f t="shared" si="204"/>
        <v>0</v>
      </c>
      <c r="AK84">
        <f t="shared" si="204"/>
        <v>0</v>
      </c>
      <c r="AL84">
        <f t="shared" si="204"/>
        <v>0</v>
      </c>
      <c r="AM84">
        <f t="shared" si="204"/>
        <v>0</v>
      </c>
      <c r="AN84">
        <f t="shared" si="205"/>
        <v>0</v>
      </c>
      <c r="AO84">
        <f t="shared" si="205"/>
        <v>0</v>
      </c>
      <c r="AP84">
        <f t="shared" si="205"/>
        <v>0</v>
      </c>
      <c r="AQ84">
        <f t="shared" si="205"/>
        <v>0</v>
      </c>
      <c r="AR84">
        <f t="shared" si="205"/>
        <v>0</v>
      </c>
      <c r="AS84">
        <f t="shared" si="205"/>
        <v>0</v>
      </c>
      <c r="AT84">
        <f t="shared" si="205"/>
        <v>0</v>
      </c>
      <c r="AU84">
        <f t="shared" si="205"/>
        <v>0</v>
      </c>
      <c r="AV84">
        <f t="shared" si="205"/>
        <v>0</v>
      </c>
      <c r="AW84">
        <f t="shared" si="205"/>
        <v>0</v>
      </c>
      <c r="AX84">
        <f t="shared" si="206"/>
        <v>0</v>
      </c>
      <c r="AY84">
        <f t="shared" si="206"/>
        <v>0</v>
      </c>
      <c r="AZ84">
        <f t="shared" si="206"/>
        <v>0</v>
      </c>
      <c r="BA84">
        <f t="shared" si="206"/>
        <v>0</v>
      </c>
      <c r="BB84">
        <f t="shared" si="206"/>
        <v>0</v>
      </c>
      <c r="BC84">
        <f t="shared" si="206"/>
        <v>0</v>
      </c>
      <c r="BD84">
        <f t="shared" si="206"/>
        <v>0</v>
      </c>
      <c r="BE84">
        <f t="shared" si="206"/>
        <v>0</v>
      </c>
      <c r="BF84">
        <f t="shared" si="206"/>
        <v>0</v>
      </c>
      <c r="BG84">
        <f t="shared" si="206"/>
        <v>0</v>
      </c>
      <c r="BH84">
        <f t="shared" si="207"/>
        <v>0</v>
      </c>
      <c r="BI84">
        <f t="shared" si="207"/>
        <v>0</v>
      </c>
      <c r="BJ84">
        <f t="shared" si="207"/>
        <v>0</v>
      </c>
      <c r="BK84">
        <f t="shared" si="207"/>
        <v>0</v>
      </c>
      <c r="BL84">
        <f t="shared" si="207"/>
        <v>0</v>
      </c>
      <c r="BM84">
        <f t="shared" si="207"/>
        <v>0</v>
      </c>
      <c r="BN84">
        <f t="shared" si="207"/>
        <v>0</v>
      </c>
      <c r="BO84">
        <f t="shared" si="207"/>
        <v>0</v>
      </c>
      <c r="BP84">
        <f t="shared" si="207"/>
        <v>0</v>
      </c>
      <c r="BQ84">
        <f t="shared" si="207"/>
        <v>0</v>
      </c>
      <c r="BR84">
        <f t="shared" si="208"/>
        <v>0</v>
      </c>
      <c r="BS84">
        <f t="shared" si="208"/>
        <v>0</v>
      </c>
      <c r="BT84">
        <f t="shared" si="208"/>
        <v>0</v>
      </c>
      <c r="BU84">
        <f t="shared" si="208"/>
        <v>0</v>
      </c>
      <c r="BV84">
        <f t="shared" si="208"/>
        <v>0</v>
      </c>
      <c r="BW84">
        <f t="shared" si="208"/>
        <v>0</v>
      </c>
      <c r="BX84">
        <f t="shared" si="208"/>
        <v>0</v>
      </c>
      <c r="BY84">
        <f t="shared" si="208"/>
        <v>0</v>
      </c>
      <c r="BZ84">
        <f t="shared" si="208"/>
        <v>0</v>
      </c>
      <c r="CA84">
        <f t="shared" si="208"/>
        <v>0</v>
      </c>
      <c r="CB84">
        <f t="shared" si="209"/>
        <v>0</v>
      </c>
      <c r="CC84">
        <f t="shared" si="209"/>
        <v>0</v>
      </c>
      <c r="CD84">
        <f t="shared" si="209"/>
        <v>0</v>
      </c>
      <c r="CE84">
        <f t="shared" si="209"/>
        <v>0</v>
      </c>
      <c r="CF84">
        <f t="shared" si="209"/>
        <v>0</v>
      </c>
      <c r="CG84">
        <f t="shared" si="209"/>
        <v>0</v>
      </c>
      <c r="CH84">
        <f t="shared" si="209"/>
        <v>0</v>
      </c>
      <c r="CI84">
        <f t="shared" si="209"/>
        <v>0</v>
      </c>
      <c r="CJ84">
        <f t="shared" si="209"/>
        <v>0</v>
      </c>
      <c r="CK84">
        <f t="shared" si="209"/>
        <v>0</v>
      </c>
      <c r="CL84">
        <f t="shared" si="210"/>
        <v>0</v>
      </c>
      <c r="CM84">
        <f t="shared" si="210"/>
        <v>0</v>
      </c>
      <c r="CN84">
        <f t="shared" si="210"/>
        <v>0</v>
      </c>
      <c r="CO84">
        <f t="shared" si="210"/>
        <v>0</v>
      </c>
      <c r="CP84">
        <f t="shared" si="210"/>
        <v>0</v>
      </c>
      <c r="CQ84">
        <f t="shared" si="210"/>
        <v>0</v>
      </c>
      <c r="CR84">
        <f t="shared" si="210"/>
        <v>0</v>
      </c>
      <c r="CS84">
        <f t="shared" si="210"/>
        <v>0</v>
      </c>
      <c r="CT84">
        <f t="shared" si="210"/>
        <v>0</v>
      </c>
      <c r="CU84">
        <f t="shared" si="210"/>
        <v>0</v>
      </c>
      <c r="CV84">
        <f t="shared" si="211"/>
        <v>0</v>
      </c>
      <c r="CW84">
        <f t="shared" si="211"/>
        <v>0</v>
      </c>
      <c r="CX84">
        <f t="shared" si="211"/>
        <v>0</v>
      </c>
      <c r="CY84">
        <f t="shared" si="211"/>
        <v>0</v>
      </c>
      <c r="CZ84">
        <f t="shared" si="211"/>
        <v>0</v>
      </c>
      <c r="DA84">
        <f t="shared" si="211"/>
        <v>0</v>
      </c>
      <c r="DB84">
        <f t="shared" si="211"/>
        <v>0</v>
      </c>
      <c r="DC84">
        <f t="shared" si="211"/>
        <v>0</v>
      </c>
      <c r="DD84">
        <f t="shared" si="211"/>
        <v>0</v>
      </c>
    </row>
    <row r="85" spans="1:108" x14ac:dyDescent="0.25">
      <c r="A85" s="47">
        <v>213.00361681883285</v>
      </c>
      <c r="B85" s="6">
        <f>(A_kon_H2!C78/A_kon_H3!B81+SUM(I85:DD85))*($I$4/A85)^($B$1-1)</f>
        <v>39.756632713132078</v>
      </c>
      <c r="C85" s="6">
        <f>MIN(MAX(2/B85^0.25,'Ein-_Ausgabe'!$C$8),1)</f>
        <v>0.79648499266352324</v>
      </c>
      <c r="D85" s="1">
        <f>B85*$B$3*C85*(A85/$I$4)^$B$1</f>
        <v>556394.20380475884</v>
      </c>
      <c r="E85" s="1">
        <f t="shared" si="201"/>
        <v>1</v>
      </c>
      <c r="F85" s="10">
        <f>IF(AND(E84=1,E85=1)," ",A85)</f>
        <v>213.00361681883285</v>
      </c>
      <c r="G85" s="10"/>
      <c r="H85" s="104"/>
      <c r="I85">
        <f t="shared" si="189"/>
        <v>0</v>
      </c>
      <c r="J85">
        <f t="shared" si="202"/>
        <v>0</v>
      </c>
      <c r="K85">
        <f t="shared" si="202"/>
        <v>0</v>
      </c>
      <c r="L85">
        <f t="shared" si="202"/>
        <v>0.94337157259575177</v>
      </c>
      <c r="M85">
        <f t="shared" si="202"/>
        <v>7.9494153778148183E-2</v>
      </c>
      <c r="N85">
        <f t="shared" si="202"/>
        <v>0</v>
      </c>
      <c r="O85">
        <f t="shared" si="202"/>
        <v>0</v>
      </c>
      <c r="P85">
        <f t="shared" si="202"/>
        <v>0</v>
      </c>
      <c r="Q85">
        <f t="shared" si="202"/>
        <v>0</v>
      </c>
      <c r="R85">
        <f t="shared" si="202"/>
        <v>0</v>
      </c>
      <c r="S85">
        <f t="shared" si="202"/>
        <v>0</v>
      </c>
      <c r="T85">
        <f t="shared" si="203"/>
        <v>0</v>
      </c>
      <c r="U85">
        <f t="shared" si="203"/>
        <v>0</v>
      </c>
      <c r="V85">
        <f t="shared" si="203"/>
        <v>0</v>
      </c>
      <c r="W85">
        <f t="shared" si="203"/>
        <v>0</v>
      </c>
      <c r="X85">
        <f t="shared" si="203"/>
        <v>0</v>
      </c>
      <c r="Y85">
        <f t="shared" si="203"/>
        <v>0</v>
      </c>
      <c r="Z85">
        <f t="shared" si="203"/>
        <v>0</v>
      </c>
      <c r="AA85">
        <f t="shared" si="203"/>
        <v>0</v>
      </c>
      <c r="AB85">
        <f t="shared" si="203"/>
        <v>0</v>
      </c>
      <c r="AC85">
        <f t="shared" si="203"/>
        <v>0</v>
      </c>
      <c r="AD85">
        <f t="shared" si="204"/>
        <v>0</v>
      </c>
      <c r="AE85">
        <f t="shared" si="204"/>
        <v>0</v>
      </c>
      <c r="AF85">
        <f t="shared" si="204"/>
        <v>0</v>
      </c>
      <c r="AG85">
        <f t="shared" si="204"/>
        <v>0</v>
      </c>
      <c r="AH85">
        <f t="shared" si="204"/>
        <v>0</v>
      </c>
      <c r="AI85">
        <f t="shared" si="204"/>
        <v>0</v>
      </c>
      <c r="AJ85">
        <f t="shared" si="204"/>
        <v>0</v>
      </c>
      <c r="AK85">
        <f t="shared" si="204"/>
        <v>0</v>
      </c>
      <c r="AL85">
        <f t="shared" si="204"/>
        <v>0</v>
      </c>
      <c r="AM85">
        <f t="shared" si="204"/>
        <v>0</v>
      </c>
      <c r="AN85">
        <f t="shared" si="205"/>
        <v>0</v>
      </c>
      <c r="AO85">
        <f t="shared" si="205"/>
        <v>0</v>
      </c>
      <c r="AP85">
        <f t="shared" si="205"/>
        <v>0</v>
      </c>
      <c r="AQ85">
        <f t="shared" si="205"/>
        <v>0</v>
      </c>
      <c r="AR85">
        <f t="shared" si="205"/>
        <v>0</v>
      </c>
      <c r="AS85">
        <f t="shared" si="205"/>
        <v>0</v>
      </c>
      <c r="AT85">
        <f t="shared" si="205"/>
        <v>0</v>
      </c>
      <c r="AU85">
        <f t="shared" si="205"/>
        <v>0</v>
      </c>
      <c r="AV85">
        <f t="shared" si="205"/>
        <v>0</v>
      </c>
      <c r="AW85">
        <f t="shared" si="205"/>
        <v>0</v>
      </c>
      <c r="AX85">
        <f t="shared" si="206"/>
        <v>0</v>
      </c>
      <c r="AY85">
        <f t="shared" si="206"/>
        <v>0</v>
      </c>
      <c r="AZ85">
        <f t="shared" si="206"/>
        <v>0</v>
      </c>
      <c r="BA85">
        <f t="shared" si="206"/>
        <v>0</v>
      </c>
      <c r="BB85">
        <f t="shared" si="206"/>
        <v>0</v>
      </c>
      <c r="BC85">
        <f t="shared" si="206"/>
        <v>0</v>
      </c>
      <c r="BD85">
        <f t="shared" si="206"/>
        <v>0</v>
      </c>
      <c r="BE85">
        <f t="shared" si="206"/>
        <v>0</v>
      </c>
      <c r="BF85">
        <f t="shared" si="206"/>
        <v>0</v>
      </c>
      <c r="BG85">
        <f t="shared" si="206"/>
        <v>0</v>
      </c>
      <c r="BH85">
        <f t="shared" si="207"/>
        <v>0</v>
      </c>
      <c r="BI85">
        <f t="shared" si="207"/>
        <v>0</v>
      </c>
      <c r="BJ85">
        <f t="shared" si="207"/>
        <v>0</v>
      </c>
      <c r="BK85">
        <f t="shared" si="207"/>
        <v>0</v>
      </c>
      <c r="BL85">
        <f t="shared" si="207"/>
        <v>0</v>
      </c>
      <c r="BM85">
        <f t="shared" si="207"/>
        <v>0</v>
      </c>
      <c r="BN85">
        <f t="shared" si="207"/>
        <v>0</v>
      </c>
      <c r="BO85">
        <f t="shared" si="207"/>
        <v>0</v>
      </c>
      <c r="BP85">
        <f t="shared" si="207"/>
        <v>0</v>
      </c>
      <c r="BQ85">
        <f t="shared" si="207"/>
        <v>0</v>
      </c>
      <c r="BR85">
        <f t="shared" si="208"/>
        <v>0</v>
      </c>
      <c r="BS85">
        <f t="shared" si="208"/>
        <v>0</v>
      </c>
      <c r="BT85">
        <f t="shared" si="208"/>
        <v>0</v>
      </c>
      <c r="BU85">
        <f t="shared" si="208"/>
        <v>0</v>
      </c>
      <c r="BV85">
        <f t="shared" si="208"/>
        <v>0</v>
      </c>
      <c r="BW85">
        <f t="shared" si="208"/>
        <v>0</v>
      </c>
      <c r="BX85">
        <f t="shared" si="208"/>
        <v>0</v>
      </c>
      <c r="BY85">
        <f t="shared" si="208"/>
        <v>0</v>
      </c>
      <c r="BZ85">
        <f t="shared" si="208"/>
        <v>0</v>
      </c>
      <c r="CA85">
        <f t="shared" si="208"/>
        <v>0</v>
      </c>
      <c r="CB85">
        <f t="shared" si="209"/>
        <v>0</v>
      </c>
      <c r="CC85">
        <f t="shared" si="209"/>
        <v>0</v>
      </c>
      <c r="CD85">
        <f t="shared" si="209"/>
        <v>0</v>
      </c>
      <c r="CE85">
        <f t="shared" si="209"/>
        <v>0</v>
      </c>
      <c r="CF85">
        <f t="shared" si="209"/>
        <v>0</v>
      </c>
      <c r="CG85">
        <f t="shared" si="209"/>
        <v>0</v>
      </c>
      <c r="CH85">
        <f t="shared" si="209"/>
        <v>0</v>
      </c>
      <c r="CI85">
        <f t="shared" si="209"/>
        <v>0</v>
      </c>
      <c r="CJ85">
        <f t="shared" si="209"/>
        <v>0</v>
      </c>
      <c r="CK85">
        <f t="shared" si="209"/>
        <v>0</v>
      </c>
      <c r="CL85">
        <f t="shared" si="210"/>
        <v>0</v>
      </c>
      <c r="CM85">
        <f t="shared" si="210"/>
        <v>0</v>
      </c>
      <c r="CN85">
        <f t="shared" si="210"/>
        <v>0</v>
      </c>
      <c r="CO85">
        <f t="shared" si="210"/>
        <v>0</v>
      </c>
      <c r="CP85">
        <f t="shared" si="210"/>
        <v>0</v>
      </c>
      <c r="CQ85">
        <f t="shared" si="210"/>
        <v>0</v>
      </c>
      <c r="CR85">
        <f t="shared" si="210"/>
        <v>0</v>
      </c>
      <c r="CS85">
        <f t="shared" si="210"/>
        <v>0</v>
      </c>
      <c r="CT85">
        <f t="shared" si="210"/>
        <v>0</v>
      </c>
      <c r="CU85">
        <f t="shared" si="210"/>
        <v>0</v>
      </c>
      <c r="CV85">
        <f t="shared" si="211"/>
        <v>0</v>
      </c>
      <c r="CW85">
        <f t="shared" si="211"/>
        <v>0</v>
      </c>
      <c r="CX85">
        <f t="shared" si="211"/>
        <v>0</v>
      </c>
      <c r="CY85">
        <f t="shared" si="211"/>
        <v>0</v>
      </c>
      <c r="CZ85">
        <f t="shared" si="211"/>
        <v>0</v>
      </c>
      <c r="DA85">
        <f t="shared" si="211"/>
        <v>0</v>
      </c>
      <c r="DB85">
        <f t="shared" si="211"/>
        <v>0</v>
      </c>
      <c r="DC85">
        <f t="shared" si="211"/>
        <v>0</v>
      </c>
      <c r="DD85">
        <f t="shared" si="211"/>
        <v>0</v>
      </c>
    </row>
    <row r="86" spans="1:108" x14ac:dyDescent="0.25">
      <c r="A86" s="47" t="str">
        <v xml:space="preserve"> </v>
      </c>
      <c r="B86" s="6"/>
      <c r="C86" s="6"/>
      <c r="D86" s="1"/>
      <c r="E86" s="1"/>
      <c r="F86" s="10"/>
      <c r="G86" s="10"/>
      <c r="H86" s="104"/>
      <c r="I86"/>
    </row>
    <row r="87" spans="1:108" x14ac:dyDescent="0.25">
      <c r="A87" s="47">
        <v>213.00418003237823</v>
      </c>
      <c r="B87" s="6">
        <f>(A_kon_H2!C80/A_kon_H3!B83+SUM(I87:DD87))*($I$4/A87)^($B$1-1)</f>
        <v>39.756670360618251</v>
      </c>
      <c r="C87" s="6">
        <f>MIN(MAX(2/B87^0.25,'Ein-_Ausgabe'!$C$8),1)</f>
        <v>0.79648480410605538</v>
      </c>
      <c r="D87" s="1">
        <f>B87*$B$3*C87*(A87/$I$4)^$B$1</f>
        <v>556401.95495544281</v>
      </c>
      <c r="E87" s="1">
        <f t="shared" ref="E87:E89" si="212">IF(D87&lt;$B$2,1,0)</f>
        <v>0</v>
      </c>
      <c r="F87" s="10">
        <f>IF(AND(E87=0,E88=1),A87," ")</f>
        <v>213.00418003237823</v>
      </c>
      <c r="G87" s="10"/>
      <c r="H87" s="104"/>
      <c r="I87">
        <f t="shared" si="189"/>
        <v>0</v>
      </c>
      <c r="J87">
        <f t="shared" ref="J87:S89" si="213">IF($A87&gt;J$4,J$9,0)</f>
        <v>0</v>
      </c>
      <c r="K87">
        <f t="shared" si="213"/>
        <v>0</v>
      </c>
      <c r="L87">
        <f t="shared" si="213"/>
        <v>0.94337157259575177</v>
      </c>
      <c r="M87">
        <f t="shared" si="213"/>
        <v>7.9494153778148183E-2</v>
      </c>
      <c r="N87">
        <f t="shared" si="213"/>
        <v>0</v>
      </c>
      <c r="O87">
        <f t="shared" si="213"/>
        <v>0</v>
      </c>
      <c r="P87">
        <f t="shared" si="213"/>
        <v>0</v>
      </c>
      <c r="Q87">
        <f t="shared" si="213"/>
        <v>0</v>
      </c>
      <c r="R87">
        <f t="shared" si="213"/>
        <v>0</v>
      </c>
      <c r="S87">
        <f t="shared" si="213"/>
        <v>0</v>
      </c>
      <c r="T87">
        <f t="shared" ref="T87:AC89" si="214">IF($A87&gt;T$4,T$9,0)</f>
        <v>0</v>
      </c>
      <c r="U87">
        <f t="shared" si="214"/>
        <v>0</v>
      </c>
      <c r="V87">
        <f t="shared" si="214"/>
        <v>0</v>
      </c>
      <c r="W87">
        <f t="shared" si="214"/>
        <v>0</v>
      </c>
      <c r="X87">
        <f t="shared" si="214"/>
        <v>0</v>
      </c>
      <c r="Y87">
        <f t="shared" si="214"/>
        <v>0</v>
      </c>
      <c r="Z87">
        <f t="shared" si="214"/>
        <v>0</v>
      </c>
      <c r="AA87">
        <f t="shared" si="214"/>
        <v>0</v>
      </c>
      <c r="AB87">
        <f t="shared" si="214"/>
        <v>0</v>
      </c>
      <c r="AC87">
        <f t="shared" si="214"/>
        <v>0</v>
      </c>
      <c r="AD87">
        <f t="shared" ref="AD87:AM89" si="215">IF($A87&gt;AD$4,AD$9,0)</f>
        <v>0</v>
      </c>
      <c r="AE87">
        <f t="shared" si="215"/>
        <v>0</v>
      </c>
      <c r="AF87">
        <f t="shared" si="215"/>
        <v>0</v>
      </c>
      <c r="AG87">
        <f t="shared" si="215"/>
        <v>0</v>
      </c>
      <c r="AH87">
        <f t="shared" si="215"/>
        <v>0</v>
      </c>
      <c r="AI87">
        <f t="shared" si="215"/>
        <v>0</v>
      </c>
      <c r="AJ87">
        <f t="shared" si="215"/>
        <v>0</v>
      </c>
      <c r="AK87">
        <f t="shared" si="215"/>
        <v>0</v>
      </c>
      <c r="AL87">
        <f t="shared" si="215"/>
        <v>0</v>
      </c>
      <c r="AM87">
        <f t="shared" si="215"/>
        <v>0</v>
      </c>
      <c r="AN87">
        <f t="shared" ref="AN87:AW89" si="216">IF($A87&gt;AN$4,AN$9,0)</f>
        <v>0</v>
      </c>
      <c r="AO87">
        <f t="shared" si="216"/>
        <v>0</v>
      </c>
      <c r="AP87">
        <f t="shared" si="216"/>
        <v>0</v>
      </c>
      <c r="AQ87">
        <f t="shared" si="216"/>
        <v>0</v>
      </c>
      <c r="AR87">
        <f t="shared" si="216"/>
        <v>0</v>
      </c>
      <c r="AS87">
        <f t="shared" si="216"/>
        <v>0</v>
      </c>
      <c r="AT87">
        <f t="shared" si="216"/>
        <v>0</v>
      </c>
      <c r="AU87">
        <f t="shared" si="216"/>
        <v>0</v>
      </c>
      <c r="AV87">
        <f t="shared" si="216"/>
        <v>0</v>
      </c>
      <c r="AW87">
        <f t="shared" si="216"/>
        <v>0</v>
      </c>
      <c r="AX87">
        <f t="shared" ref="AX87:BG89" si="217">IF($A87&gt;AX$4,AX$9,0)</f>
        <v>0</v>
      </c>
      <c r="AY87">
        <f t="shared" si="217"/>
        <v>0</v>
      </c>
      <c r="AZ87">
        <f t="shared" si="217"/>
        <v>0</v>
      </c>
      <c r="BA87">
        <f t="shared" si="217"/>
        <v>0</v>
      </c>
      <c r="BB87">
        <f t="shared" si="217"/>
        <v>0</v>
      </c>
      <c r="BC87">
        <f t="shared" si="217"/>
        <v>0</v>
      </c>
      <c r="BD87">
        <f t="shared" si="217"/>
        <v>0</v>
      </c>
      <c r="BE87">
        <f t="shared" si="217"/>
        <v>0</v>
      </c>
      <c r="BF87">
        <f t="shared" si="217"/>
        <v>0</v>
      </c>
      <c r="BG87">
        <f t="shared" si="217"/>
        <v>0</v>
      </c>
      <c r="BH87">
        <f t="shared" ref="BH87:BQ89" si="218">IF($A87&gt;BH$4,BH$9,0)</f>
        <v>0</v>
      </c>
      <c r="BI87">
        <f t="shared" si="218"/>
        <v>0</v>
      </c>
      <c r="BJ87">
        <f t="shared" si="218"/>
        <v>0</v>
      </c>
      <c r="BK87">
        <f t="shared" si="218"/>
        <v>0</v>
      </c>
      <c r="BL87">
        <f t="shared" si="218"/>
        <v>0</v>
      </c>
      <c r="BM87">
        <f t="shared" si="218"/>
        <v>0</v>
      </c>
      <c r="BN87">
        <f t="shared" si="218"/>
        <v>0</v>
      </c>
      <c r="BO87">
        <f t="shared" si="218"/>
        <v>0</v>
      </c>
      <c r="BP87">
        <f t="shared" si="218"/>
        <v>0</v>
      </c>
      <c r="BQ87">
        <f t="shared" si="218"/>
        <v>0</v>
      </c>
      <c r="BR87">
        <f t="shared" ref="BR87:CA89" si="219">IF($A87&gt;BR$4,BR$9,0)</f>
        <v>0</v>
      </c>
      <c r="BS87">
        <f t="shared" si="219"/>
        <v>0</v>
      </c>
      <c r="BT87">
        <f t="shared" si="219"/>
        <v>0</v>
      </c>
      <c r="BU87">
        <f t="shared" si="219"/>
        <v>0</v>
      </c>
      <c r="BV87">
        <f t="shared" si="219"/>
        <v>0</v>
      </c>
      <c r="BW87">
        <f t="shared" si="219"/>
        <v>0</v>
      </c>
      <c r="BX87">
        <f t="shared" si="219"/>
        <v>0</v>
      </c>
      <c r="BY87">
        <f t="shared" si="219"/>
        <v>0</v>
      </c>
      <c r="BZ87">
        <f t="shared" si="219"/>
        <v>0</v>
      </c>
      <c r="CA87">
        <f t="shared" si="219"/>
        <v>0</v>
      </c>
      <c r="CB87">
        <f t="shared" ref="CB87:CK89" si="220">IF($A87&gt;CB$4,CB$9,0)</f>
        <v>0</v>
      </c>
      <c r="CC87">
        <f t="shared" si="220"/>
        <v>0</v>
      </c>
      <c r="CD87">
        <f t="shared" si="220"/>
        <v>0</v>
      </c>
      <c r="CE87">
        <f t="shared" si="220"/>
        <v>0</v>
      </c>
      <c r="CF87">
        <f t="shared" si="220"/>
        <v>0</v>
      </c>
      <c r="CG87">
        <f t="shared" si="220"/>
        <v>0</v>
      </c>
      <c r="CH87">
        <f t="shared" si="220"/>
        <v>0</v>
      </c>
      <c r="CI87">
        <f t="shared" si="220"/>
        <v>0</v>
      </c>
      <c r="CJ87">
        <f t="shared" si="220"/>
        <v>0</v>
      </c>
      <c r="CK87">
        <f t="shared" si="220"/>
        <v>0</v>
      </c>
      <c r="CL87">
        <f t="shared" ref="CL87:CU89" si="221">IF($A87&gt;CL$4,CL$9,0)</f>
        <v>0</v>
      </c>
      <c r="CM87">
        <f t="shared" si="221"/>
        <v>0</v>
      </c>
      <c r="CN87">
        <f t="shared" si="221"/>
        <v>0</v>
      </c>
      <c r="CO87">
        <f t="shared" si="221"/>
        <v>0</v>
      </c>
      <c r="CP87">
        <f t="shared" si="221"/>
        <v>0</v>
      </c>
      <c r="CQ87">
        <f t="shared" si="221"/>
        <v>0</v>
      </c>
      <c r="CR87">
        <f t="shared" si="221"/>
        <v>0</v>
      </c>
      <c r="CS87">
        <f t="shared" si="221"/>
        <v>0</v>
      </c>
      <c r="CT87">
        <f t="shared" si="221"/>
        <v>0</v>
      </c>
      <c r="CU87">
        <f t="shared" si="221"/>
        <v>0</v>
      </c>
      <c r="CV87">
        <f t="shared" ref="CV87:DD89" si="222">IF($A87&gt;CV$4,CV$9,0)</f>
        <v>0</v>
      </c>
      <c r="CW87">
        <f t="shared" si="222"/>
        <v>0</v>
      </c>
      <c r="CX87">
        <f t="shared" si="222"/>
        <v>0</v>
      </c>
      <c r="CY87">
        <f t="shared" si="222"/>
        <v>0</v>
      </c>
      <c r="CZ87">
        <f t="shared" si="222"/>
        <v>0</v>
      </c>
      <c r="DA87">
        <f t="shared" si="222"/>
        <v>0</v>
      </c>
      <c r="DB87">
        <f t="shared" si="222"/>
        <v>0</v>
      </c>
      <c r="DC87">
        <f t="shared" si="222"/>
        <v>0</v>
      </c>
      <c r="DD87">
        <f t="shared" si="222"/>
        <v>0</v>
      </c>
    </row>
    <row r="88" spans="1:108" x14ac:dyDescent="0.25">
      <c r="A88" s="47">
        <v>213.00389842541935</v>
      </c>
      <c r="B88" s="6">
        <f>(A_kon_H2!C81/A_kon_H3!B84+SUM(I88:DD88))*($I$4/A88)^($B$1-1)</f>
        <v>39.756651536924899</v>
      </c>
      <c r="C88" s="6">
        <f>MIN(MAX(2/B88^0.25,'Ein-_Ausgabe'!$C$8),1)</f>
        <v>0.79648489838451231</v>
      </c>
      <c r="D88" s="1">
        <f>B88*$B$3*C88*(A88/$I$4)^$B$1</f>
        <v>556398.07936717151</v>
      </c>
      <c r="E88" s="1">
        <f t="shared" si="212"/>
        <v>1</v>
      </c>
      <c r="F88" s="10">
        <f>A88</f>
        <v>213.00389842541935</v>
      </c>
      <c r="G88" s="10"/>
      <c r="H88" s="104"/>
      <c r="I88">
        <f t="shared" si="189"/>
        <v>0</v>
      </c>
      <c r="J88">
        <f t="shared" si="213"/>
        <v>0</v>
      </c>
      <c r="K88">
        <f t="shared" si="213"/>
        <v>0</v>
      </c>
      <c r="L88">
        <f t="shared" si="213"/>
        <v>0.94337157259575177</v>
      </c>
      <c r="M88">
        <f t="shared" si="213"/>
        <v>7.9494153778148183E-2</v>
      </c>
      <c r="N88">
        <f t="shared" si="213"/>
        <v>0</v>
      </c>
      <c r="O88">
        <f t="shared" si="213"/>
        <v>0</v>
      </c>
      <c r="P88">
        <f t="shared" si="213"/>
        <v>0</v>
      </c>
      <c r="Q88">
        <f t="shared" si="213"/>
        <v>0</v>
      </c>
      <c r="R88">
        <f t="shared" si="213"/>
        <v>0</v>
      </c>
      <c r="S88">
        <f t="shared" si="213"/>
        <v>0</v>
      </c>
      <c r="T88">
        <f t="shared" si="214"/>
        <v>0</v>
      </c>
      <c r="U88">
        <f t="shared" si="214"/>
        <v>0</v>
      </c>
      <c r="V88">
        <f t="shared" si="214"/>
        <v>0</v>
      </c>
      <c r="W88">
        <f t="shared" si="214"/>
        <v>0</v>
      </c>
      <c r="X88">
        <f t="shared" si="214"/>
        <v>0</v>
      </c>
      <c r="Y88">
        <f t="shared" si="214"/>
        <v>0</v>
      </c>
      <c r="Z88">
        <f t="shared" si="214"/>
        <v>0</v>
      </c>
      <c r="AA88">
        <f t="shared" si="214"/>
        <v>0</v>
      </c>
      <c r="AB88">
        <f t="shared" si="214"/>
        <v>0</v>
      </c>
      <c r="AC88">
        <f t="shared" si="214"/>
        <v>0</v>
      </c>
      <c r="AD88">
        <f t="shared" si="215"/>
        <v>0</v>
      </c>
      <c r="AE88">
        <f t="shared" si="215"/>
        <v>0</v>
      </c>
      <c r="AF88">
        <f t="shared" si="215"/>
        <v>0</v>
      </c>
      <c r="AG88">
        <f t="shared" si="215"/>
        <v>0</v>
      </c>
      <c r="AH88">
        <f t="shared" si="215"/>
        <v>0</v>
      </c>
      <c r="AI88">
        <f t="shared" si="215"/>
        <v>0</v>
      </c>
      <c r="AJ88">
        <f t="shared" si="215"/>
        <v>0</v>
      </c>
      <c r="AK88">
        <f t="shared" si="215"/>
        <v>0</v>
      </c>
      <c r="AL88">
        <f t="shared" si="215"/>
        <v>0</v>
      </c>
      <c r="AM88">
        <f t="shared" si="215"/>
        <v>0</v>
      </c>
      <c r="AN88">
        <f t="shared" si="216"/>
        <v>0</v>
      </c>
      <c r="AO88">
        <f t="shared" si="216"/>
        <v>0</v>
      </c>
      <c r="AP88">
        <f t="shared" si="216"/>
        <v>0</v>
      </c>
      <c r="AQ88">
        <f t="shared" si="216"/>
        <v>0</v>
      </c>
      <c r="AR88">
        <f t="shared" si="216"/>
        <v>0</v>
      </c>
      <c r="AS88">
        <f t="shared" si="216"/>
        <v>0</v>
      </c>
      <c r="AT88">
        <f t="shared" si="216"/>
        <v>0</v>
      </c>
      <c r="AU88">
        <f t="shared" si="216"/>
        <v>0</v>
      </c>
      <c r="AV88">
        <f t="shared" si="216"/>
        <v>0</v>
      </c>
      <c r="AW88">
        <f t="shared" si="216"/>
        <v>0</v>
      </c>
      <c r="AX88">
        <f t="shared" si="217"/>
        <v>0</v>
      </c>
      <c r="AY88">
        <f t="shared" si="217"/>
        <v>0</v>
      </c>
      <c r="AZ88">
        <f t="shared" si="217"/>
        <v>0</v>
      </c>
      <c r="BA88">
        <f t="shared" si="217"/>
        <v>0</v>
      </c>
      <c r="BB88">
        <f t="shared" si="217"/>
        <v>0</v>
      </c>
      <c r="BC88">
        <f t="shared" si="217"/>
        <v>0</v>
      </c>
      <c r="BD88">
        <f t="shared" si="217"/>
        <v>0</v>
      </c>
      <c r="BE88">
        <f t="shared" si="217"/>
        <v>0</v>
      </c>
      <c r="BF88">
        <f t="shared" si="217"/>
        <v>0</v>
      </c>
      <c r="BG88">
        <f t="shared" si="217"/>
        <v>0</v>
      </c>
      <c r="BH88">
        <f t="shared" si="218"/>
        <v>0</v>
      </c>
      <c r="BI88">
        <f t="shared" si="218"/>
        <v>0</v>
      </c>
      <c r="BJ88">
        <f t="shared" si="218"/>
        <v>0</v>
      </c>
      <c r="BK88">
        <f t="shared" si="218"/>
        <v>0</v>
      </c>
      <c r="BL88">
        <f t="shared" si="218"/>
        <v>0</v>
      </c>
      <c r="BM88">
        <f t="shared" si="218"/>
        <v>0</v>
      </c>
      <c r="BN88">
        <f t="shared" si="218"/>
        <v>0</v>
      </c>
      <c r="BO88">
        <f t="shared" si="218"/>
        <v>0</v>
      </c>
      <c r="BP88">
        <f t="shared" si="218"/>
        <v>0</v>
      </c>
      <c r="BQ88">
        <f t="shared" si="218"/>
        <v>0</v>
      </c>
      <c r="BR88">
        <f t="shared" si="219"/>
        <v>0</v>
      </c>
      <c r="BS88">
        <f t="shared" si="219"/>
        <v>0</v>
      </c>
      <c r="BT88">
        <f t="shared" si="219"/>
        <v>0</v>
      </c>
      <c r="BU88">
        <f t="shared" si="219"/>
        <v>0</v>
      </c>
      <c r="BV88">
        <f t="shared" si="219"/>
        <v>0</v>
      </c>
      <c r="BW88">
        <f t="shared" si="219"/>
        <v>0</v>
      </c>
      <c r="BX88">
        <f t="shared" si="219"/>
        <v>0</v>
      </c>
      <c r="BY88">
        <f t="shared" si="219"/>
        <v>0</v>
      </c>
      <c r="BZ88">
        <f t="shared" si="219"/>
        <v>0</v>
      </c>
      <c r="CA88">
        <f t="shared" si="219"/>
        <v>0</v>
      </c>
      <c r="CB88">
        <f t="shared" si="220"/>
        <v>0</v>
      </c>
      <c r="CC88">
        <f t="shared" si="220"/>
        <v>0</v>
      </c>
      <c r="CD88">
        <f t="shared" si="220"/>
        <v>0</v>
      </c>
      <c r="CE88">
        <f t="shared" si="220"/>
        <v>0</v>
      </c>
      <c r="CF88">
        <f t="shared" si="220"/>
        <v>0</v>
      </c>
      <c r="CG88">
        <f t="shared" si="220"/>
        <v>0</v>
      </c>
      <c r="CH88">
        <f t="shared" si="220"/>
        <v>0</v>
      </c>
      <c r="CI88">
        <f t="shared" si="220"/>
        <v>0</v>
      </c>
      <c r="CJ88">
        <f t="shared" si="220"/>
        <v>0</v>
      </c>
      <c r="CK88">
        <f t="shared" si="220"/>
        <v>0</v>
      </c>
      <c r="CL88">
        <f t="shared" si="221"/>
        <v>0</v>
      </c>
      <c r="CM88">
        <f t="shared" si="221"/>
        <v>0</v>
      </c>
      <c r="CN88">
        <f t="shared" si="221"/>
        <v>0</v>
      </c>
      <c r="CO88">
        <f t="shared" si="221"/>
        <v>0</v>
      </c>
      <c r="CP88">
        <f t="shared" si="221"/>
        <v>0</v>
      </c>
      <c r="CQ88">
        <f t="shared" si="221"/>
        <v>0</v>
      </c>
      <c r="CR88">
        <f t="shared" si="221"/>
        <v>0</v>
      </c>
      <c r="CS88">
        <f t="shared" si="221"/>
        <v>0</v>
      </c>
      <c r="CT88">
        <f t="shared" si="221"/>
        <v>0</v>
      </c>
      <c r="CU88">
        <f t="shared" si="221"/>
        <v>0</v>
      </c>
      <c r="CV88">
        <f t="shared" si="222"/>
        <v>0</v>
      </c>
      <c r="CW88">
        <f t="shared" si="222"/>
        <v>0</v>
      </c>
      <c r="CX88">
        <f t="shared" si="222"/>
        <v>0</v>
      </c>
      <c r="CY88">
        <f t="shared" si="222"/>
        <v>0</v>
      </c>
      <c r="CZ88">
        <f t="shared" si="222"/>
        <v>0</v>
      </c>
      <c r="DA88">
        <f t="shared" si="222"/>
        <v>0</v>
      </c>
      <c r="DB88">
        <f t="shared" si="222"/>
        <v>0</v>
      </c>
      <c r="DC88">
        <f t="shared" si="222"/>
        <v>0</v>
      </c>
      <c r="DD88">
        <f t="shared" si="222"/>
        <v>0</v>
      </c>
    </row>
    <row r="89" spans="1:108" x14ac:dyDescent="0.25">
      <c r="A89" s="47">
        <v>213.00361681883285</v>
      </c>
      <c r="B89" s="6">
        <f>(A_kon_H2!C82/A_kon_H3!B85+SUM(I89:DD89))*($I$4/A89)^($B$1-1)</f>
        <v>39.756632713132078</v>
      </c>
      <c r="C89" s="6">
        <f>MIN(MAX(2/B89^0.25,'Ein-_Ausgabe'!$C$8),1)</f>
        <v>0.79648499266352324</v>
      </c>
      <c r="D89" s="1">
        <f>B89*$B$3*C89*(A89/$I$4)^$B$1</f>
        <v>556394.20380475884</v>
      </c>
      <c r="E89" s="1">
        <f t="shared" si="212"/>
        <v>1</v>
      </c>
      <c r="F89" s="10" t="str">
        <f>IF(AND(E88=1,E89=1)," ",A89)</f>
        <v xml:space="preserve"> </v>
      </c>
      <c r="G89" s="10"/>
      <c r="H89" s="104"/>
      <c r="I89">
        <f t="shared" si="189"/>
        <v>0</v>
      </c>
      <c r="J89">
        <f t="shared" si="213"/>
        <v>0</v>
      </c>
      <c r="K89">
        <f t="shared" si="213"/>
        <v>0</v>
      </c>
      <c r="L89">
        <f t="shared" si="213"/>
        <v>0.94337157259575177</v>
      </c>
      <c r="M89">
        <f t="shared" si="213"/>
        <v>7.9494153778148183E-2</v>
      </c>
      <c r="N89">
        <f t="shared" si="213"/>
        <v>0</v>
      </c>
      <c r="O89">
        <f t="shared" si="213"/>
        <v>0</v>
      </c>
      <c r="P89">
        <f t="shared" si="213"/>
        <v>0</v>
      </c>
      <c r="Q89">
        <f t="shared" si="213"/>
        <v>0</v>
      </c>
      <c r="R89">
        <f t="shared" si="213"/>
        <v>0</v>
      </c>
      <c r="S89">
        <f t="shared" si="213"/>
        <v>0</v>
      </c>
      <c r="T89">
        <f t="shared" si="214"/>
        <v>0</v>
      </c>
      <c r="U89">
        <f t="shared" si="214"/>
        <v>0</v>
      </c>
      <c r="V89">
        <f t="shared" si="214"/>
        <v>0</v>
      </c>
      <c r="W89">
        <f t="shared" si="214"/>
        <v>0</v>
      </c>
      <c r="X89">
        <f t="shared" si="214"/>
        <v>0</v>
      </c>
      <c r="Y89">
        <f t="shared" si="214"/>
        <v>0</v>
      </c>
      <c r="Z89">
        <f t="shared" si="214"/>
        <v>0</v>
      </c>
      <c r="AA89">
        <f t="shared" si="214"/>
        <v>0</v>
      </c>
      <c r="AB89">
        <f t="shared" si="214"/>
        <v>0</v>
      </c>
      <c r="AC89">
        <f t="shared" si="214"/>
        <v>0</v>
      </c>
      <c r="AD89">
        <f t="shared" si="215"/>
        <v>0</v>
      </c>
      <c r="AE89">
        <f t="shared" si="215"/>
        <v>0</v>
      </c>
      <c r="AF89">
        <f t="shared" si="215"/>
        <v>0</v>
      </c>
      <c r="AG89">
        <f t="shared" si="215"/>
        <v>0</v>
      </c>
      <c r="AH89">
        <f t="shared" si="215"/>
        <v>0</v>
      </c>
      <c r="AI89">
        <f t="shared" si="215"/>
        <v>0</v>
      </c>
      <c r="AJ89">
        <f t="shared" si="215"/>
        <v>0</v>
      </c>
      <c r="AK89">
        <f t="shared" si="215"/>
        <v>0</v>
      </c>
      <c r="AL89">
        <f t="shared" si="215"/>
        <v>0</v>
      </c>
      <c r="AM89">
        <f t="shared" si="215"/>
        <v>0</v>
      </c>
      <c r="AN89">
        <f t="shared" si="216"/>
        <v>0</v>
      </c>
      <c r="AO89">
        <f t="shared" si="216"/>
        <v>0</v>
      </c>
      <c r="AP89">
        <f t="shared" si="216"/>
        <v>0</v>
      </c>
      <c r="AQ89">
        <f t="shared" si="216"/>
        <v>0</v>
      </c>
      <c r="AR89">
        <f t="shared" si="216"/>
        <v>0</v>
      </c>
      <c r="AS89">
        <f t="shared" si="216"/>
        <v>0</v>
      </c>
      <c r="AT89">
        <f t="shared" si="216"/>
        <v>0</v>
      </c>
      <c r="AU89">
        <f t="shared" si="216"/>
        <v>0</v>
      </c>
      <c r="AV89">
        <f t="shared" si="216"/>
        <v>0</v>
      </c>
      <c r="AW89">
        <f t="shared" si="216"/>
        <v>0</v>
      </c>
      <c r="AX89">
        <f t="shared" si="217"/>
        <v>0</v>
      </c>
      <c r="AY89">
        <f t="shared" si="217"/>
        <v>0</v>
      </c>
      <c r="AZ89">
        <f t="shared" si="217"/>
        <v>0</v>
      </c>
      <c r="BA89">
        <f t="shared" si="217"/>
        <v>0</v>
      </c>
      <c r="BB89">
        <f t="shared" si="217"/>
        <v>0</v>
      </c>
      <c r="BC89">
        <f t="shared" si="217"/>
        <v>0</v>
      </c>
      <c r="BD89">
        <f t="shared" si="217"/>
        <v>0</v>
      </c>
      <c r="BE89">
        <f t="shared" si="217"/>
        <v>0</v>
      </c>
      <c r="BF89">
        <f t="shared" si="217"/>
        <v>0</v>
      </c>
      <c r="BG89">
        <f t="shared" si="217"/>
        <v>0</v>
      </c>
      <c r="BH89">
        <f t="shared" si="218"/>
        <v>0</v>
      </c>
      <c r="BI89">
        <f t="shared" si="218"/>
        <v>0</v>
      </c>
      <c r="BJ89">
        <f t="shared" si="218"/>
        <v>0</v>
      </c>
      <c r="BK89">
        <f t="shared" si="218"/>
        <v>0</v>
      </c>
      <c r="BL89">
        <f t="shared" si="218"/>
        <v>0</v>
      </c>
      <c r="BM89">
        <f t="shared" si="218"/>
        <v>0</v>
      </c>
      <c r="BN89">
        <f t="shared" si="218"/>
        <v>0</v>
      </c>
      <c r="BO89">
        <f t="shared" si="218"/>
        <v>0</v>
      </c>
      <c r="BP89">
        <f t="shared" si="218"/>
        <v>0</v>
      </c>
      <c r="BQ89">
        <f t="shared" si="218"/>
        <v>0</v>
      </c>
      <c r="BR89">
        <f t="shared" si="219"/>
        <v>0</v>
      </c>
      <c r="BS89">
        <f t="shared" si="219"/>
        <v>0</v>
      </c>
      <c r="BT89">
        <f t="shared" si="219"/>
        <v>0</v>
      </c>
      <c r="BU89">
        <f t="shared" si="219"/>
        <v>0</v>
      </c>
      <c r="BV89">
        <f t="shared" si="219"/>
        <v>0</v>
      </c>
      <c r="BW89">
        <f t="shared" si="219"/>
        <v>0</v>
      </c>
      <c r="BX89">
        <f t="shared" si="219"/>
        <v>0</v>
      </c>
      <c r="BY89">
        <f t="shared" si="219"/>
        <v>0</v>
      </c>
      <c r="BZ89">
        <f t="shared" si="219"/>
        <v>0</v>
      </c>
      <c r="CA89">
        <f t="shared" si="219"/>
        <v>0</v>
      </c>
      <c r="CB89">
        <f t="shared" si="220"/>
        <v>0</v>
      </c>
      <c r="CC89">
        <f t="shared" si="220"/>
        <v>0</v>
      </c>
      <c r="CD89">
        <f t="shared" si="220"/>
        <v>0</v>
      </c>
      <c r="CE89">
        <f t="shared" si="220"/>
        <v>0</v>
      </c>
      <c r="CF89">
        <f t="shared" si="220"/>
        <v>0</v>
      </c>
      <c r="CG89">
        <f t="shared" si="220"/>
        <v>0</v>
      </c>
      <c r="CH89">
        <f t="shared" si="220"/>
        <v>0</v>
      </c>
      <c r="CI89">
        <f t="shared" si="220"/>
        <v>0</v>
      </c>
      <c r="CJ89">
        <f t="shared" si="220"/>
        <v>0</v>
      </c>
      <c r="CK89">
        <f t="shared" si="220"/>
        <v>0</v>
      </c>
      <c r="CL89">
        <f t="shared" si="221"/>
        <v>0</v>
      </c>
      <c r="CM89">
        <f t="shared" si="221"/>
        <v>0</v>
      </c>
      <c r="CN89">
        <f t="shared" si="221"/>
        <v>0</v>
      </c>
      <c r="CO89">
        <f t="shared" si="221"/>
        <v>0</v>
      </c>
      <c r="CP89">
        <f t="shared" si="221"/>
        <v>0</v>
      </c>
      <c r="CQ89">
        <f t="shared" si="221"/>
        <v>0</v>
      </c>
      <c r="CR89">
        <f t="shared" si="221"/>
        <v>0</v>
      </c>
      <c r="CS89">
        <f t="shared" si="221"/>
        <v>0</v>
      </c>
      <c r="CT89">
        <f t="shared" si="221"/>
        <v>0</v>
      </c>
      <c r="CU89">
        <f t="shared" si="221"/>
        <v>0</v>
      </c>
      <c r="CV89">
        <f t="shared" si="222"/>
        <v>0</v>
      </c>
      <c r="CW89">
        <f t="shared" si="222"/>
        <v>0</v>
      </c>
      <c r="CX89">
        <f t="shared" si="222"/>
        <v>0</v>
      </c>
      <c r="CY89">
        <f t="shared" si="222"/>
        <v>0</v>
      </c>
      <c r="CZ89">
        <f t="shared" si="222"/>
        <v>0</v>
      </c>
      <c r="DA89">
        <f t="shared" si="222"/>
        <v>0</v>
      </c>
      <c r="DB89">
        <f t="shared" si="222"/>
        <v>0</v>
      </c>
      <c r="DC89">
        <f t="shared" si="222"/>
        <v>0</v>
      </c>
      <c r="DD89">
        <f t="shared" si="222"/>
        <v>0</v>
      </c>
    </row>
    <row r="90" spans="1:108" x14ac:dyDescent="0.25">
      <c r="A90" s="47" t="str">
        <v xml:space="preserve"> </v>
      </c>
      <c r="B90" s="6"/>
      <c r="C90" s="6"/>
      <c r="D90" s="1"/>
      <c r="E90" s="1"/>
      <c r="F90" s="10"/>
      <c r="G90" s="10"/>
      <c r="H90" s="104"/>
      <c r="I90"/>
    </row>
    <row r="91" spans="1:108" x14ac:dyDescent="0.25">
      <c r="A91" s="47">
        <v>213.00418003237823</v>
      </c>
      <c r="B91" s="6">
        <f>(A_kon_H2!C84/A_kon_H3!B87+SUM(I91:DD91))*($I$4/A91)^($B$1-1)</f>
        <v>39.756670360618251</v>
      </c>
      <c r="C91" s="6">
        <f>MIN(MAX(2/B91^0.25,'Ein-_Ausgabe'!$C$8),1)</f>
        <v>0.79648480410605538</v>
      </c>
      <c r="D91" s="1">
        <f>B91*$B$3*C91*(A91/$I$4)^$B$1</f>
        <v>556401.95495544281</v>
      </c>
      <c r="E91" s="1">
        <f t="shared" ref="E91:E93" si="223">IF(D91&lt;$B$2,1,0)</f>
        <v>0</v>
      </c>
      <c r="F91" s="10" t="str">
        <f>IF(AND(E91=0,E92=1),A91," ")</f>
        <v xml:space="preserve"> </v>
      </c>
      <c r="G91" s="10"/>
      <c r="H91" s="104"/>
      <c r="I91">
        <f t="shared" si="189"/>
        <v>0</v>
      </c>
      <c r="J91">
        <f t="shared" ref="J91:S93" si="224">IF($A91&gt;J$4,J$9,0)</f>
        <v>0</v>
      </c>
      <c r="K91">
        <f t="shared" si="224"/>
        <v>0</v>
      </c>
      <c r="L91">
        <f t="shared" si="224"/>
        <v>0.94337157259575177</v>
      </c>
      <c r="M91">
        <f t="shared" si="224"/>
        <v>7.9494153778148183E-2</v>
      </c>
      <c r="N91">
        <f t="shared" si="224"/>
        <v>0</v>
      </c>
      <c r="O91">
        <f t="shared" si="224"/>
        <v>0</v>
      </c>
      <c r="P91">
        <f t="shared" si="224"/>
        <v>0</v>
      </c>
      <c r="Q91">
        <f t="shared" si="224"/>
        <v>0</v>
      </c>
      <c r="R91">
        <f t="shared" si="224"/>
        <v>0</v>
      </c>
      <c r="S91">
        <f t="shared" si="224"/>
        <v>0</v>
      </c>
      <c r="T91">
        <f t="shared" ref="T91:AC93" si="225">IF($A91&gt;T$4,T$9,0)</f>
        <v>0</v>
      </c>
      <c r="U91">
        <f t="shared" si="225"/>
        <v>0</v>
      </c>
      <c r="V91">
        <f t="shared" si="225"/>
        <v>0</v>
      </c>
      <c r="W91">
        <f t="shared" si="225"/>
        <v>0</v>
      </c>
      <c r="X91">
        <f t="shared" si="225"/>
        <v>0</v>
      </c>
      <c r="Y91">
        <f t="shared" si="225"/>
        <v>0</v>
      </c>
      <c r="Z91">
        <f t="shared" si="225"/>
        <v>0</v>
      </c>
      <c r="AA91">
        <f t="shared" si="225"/>
        <v>0</v>
      </c>
      <c r="AB91">
        <f t="shared" si="225"/>
        <v>0</v>
      </c>
      <c r="AC91">
        <f t="shared" si="225"/>
        <v>0</v>
      </c>
      <c r="AD91">
        <f t="shared" ref="AD91:AM93" si="226">IF($A91&gt;AD$4,AD$9,0)</f>
        <v>0</v>
      </c>
      <c r="AE91">
        <f t="shared" si="226"/>
        <v>0</v>
      </c>
      <c r="AF91">
        <f t="shared" si="226"/>
        <v>0</v>
      </c>
      <c r="AG91">
        <f t="shared" si="226"/>
        <v>0</v>
      </c>
      <c r="AH91">
        <f t="shared" si="226"/>
        <v>0</v>
      </c>
      <c r="AI91">
        <f t="shared" si="226"/>
        <v>0</v>
      </c>
      <c r="AJ91">
        <f t="shared" si="226"/>
        <v>0</v>
      </c>
      <c r="AK91">
        <f t="shared" si="226"/>
        <v>0</v>
      </c>
      <c r="AL91">
        <f t="shared" si="226"/>
        <v>0</v>
      </c>
      <c r="AM91">
        <f t="shared" si="226"/>
        <v>0</v>
      </c>
      <c r="AN91">
        <f t="shared" ref="AN91:AW93" si="227">IF($A91&gt;AN$4,AN$9,0)</f>
        <v>0</v>
      </c>
      <c r="AO91">
        <f t="shared" si="227"/>
        <v>0</v>
      </c>
      <c r="AP91">
        <f t="shared" si="227"/>
        <v>0</v>
      </c>
      <c r="AQ91">
        <f t="shared" si="227"/>
        <v>0</v>
      </c>
      <c r="AR91">
        <f t="shared" si="227"/>
        <v>0</v>
      </c>
      <c r="AS91">
        <f t="shared" si="227"/>
        <v>0</v>
      </c>
      <c r="AT91">
        <f t="shared" si="227"/>
        <v>0</v>
      </c>
      <c r="AU91">
        <f t="shared" si="227"/>
        <v>0</v>
      </c>
      <c r="AV91">
        <f t="shared" si="227"/>
        <v>0</v>
      </c>
      <c r="AW91">
        <f t="shared" si="227"/>
        <v>0</v>
      </c>
      <c r="AX91">
        <f t="shared" ref="AX91:BG93" si="228">IF($A91&gt;AX$4,AX$9,0)</f>
        <v>0</v>
      </c>
      <c r="AY91">
        <f t="shared" si="228"/>
        <v>0</v>
      </c>
      <c r="AZ91">
        <f t="shared" si="228"/>
        <v>0</v>
      </c>
      <c r="BA91">
        <f t="shared" si="228"/>
        <v>0</v>
      </c>
      <c r="BB91">
        <f t="shared" si="228"/>
        <v>0</v>
      </c>
      <c r="BC91">
        <f t="shared" si="228"/>
        <v>0</v>
      </c>
      <c r="BD91">
        <f t="shared" si="228"/>
        <v>0</v>
      </c>
      <c r="BE91">
        <f t="shared" si="228"/>
        <v>0</v>
      </c>
      <c r="BF91">
        <f t="shared" si="228"/>
        <v>0</v>
      </c>
      <c r="BG91">
        <f t="shared" si="228"/>
        <v>0</v>
      </c>
      <c r="BH91">
        <f t="shared" ref="BH91:BQ93" si="229">IF($A91&gt;BH$4,BH$9,0)</f>
        <v>0</v>
      </c>
      <c r="BI91">
        <f t="shared" si="229"/>
        <v>0</v>
      </c>
      <c r="BJ91">
        <f t="shared" si="229"/>
        <v>0</v>
      </c>
      <c r="BK91">
        <f t="shared" si="229"/>
        <v>0</v>
      </c>
      <c r="BL91">
        <f t="shared" si="229"/>
        <v>0</v>
      </c>
      <c r="BM91">
        <f t="shared" si="229"/>
        <v>0</v>
      </c>
      <c r="BN91">
        <f t="shared" si="229"/>
        <v>0</v>
      </c>
      <c r="BO91">
        <f t="shared" si="229"/>
        <v>0</v>
      </c>
      <c r="BP91">
        <f t="shared" si="229"/>
        <v>0</v>
      </c>
      <c r="BQ91">
        <f t="shared" si="229"/>
        <v>0</v>
      </c>
      <c r="BR91">
        <f t="shared" ref="BR91:CA93" si="230">IF($A91&gt;BR$4,BR$9,0)</f>
        <v>0</v>
      </c>
      <c r="BS91">
        <f t="shared" si="230"/>
        <v>0</v>
      </c>
      <c r="BT91">
        <f t="shared" si="230"/>
        <v>0</v>
      </c>
      <c r="BU91">
        <f t="shared" si="230"/>
        <v>0</v>
      </c>
      <c r="BV91">
        <f t="shared" si="230"/>
        <v>0</v>
      </c>
      <c r="BW91">
        <f t="shared" si="230"/>
        <v>0</v>
      </c>
      <c r="BX91">
        <f t="shared" si="230"/>
        <v>0</v>
      </c>
      <c r="BY91">
        <f t="shared" si="230"/>
        <v>0</v>
      </c>
      <c r="BZ91">
        <f t="shared" si="230"/>
        <v>0</v>
      </c>
      <c r="CA91">
        <f t="shared" si="230"/>
        <v>0</v>
      </c>
      <c r="CB91">
        <f t="shared" ref="CB91:CK93" si="231">IF($A91&gt;CB$4,CB$9,0)</f>
        <v>0</v>
      </c>
      <c r="CC91">
        <f t="shared" si="231"/>
        <v>0</v>
      </c>
      <c r="CD91">
        <f t="shared" si="231"/>
        <v>0</v>
      </c>
      <c r="CE91">
        <f t="shared" si="231"/>
        <v>0</v>
      </c>
      <c r="CF91">
        <f t="shared" si="231"/>
        <v>0</v>
      </c>
      <c r="CG91">
        <f t="shared" si="231"/>
        <v>0</v>
      </c>
      <c r="CH91">
        <f t="shared" si="231"/>
        <v>0</v>
      </c>
      <c r="CI91">
        <f t="shared" si="231"/>
        <v>0</v>
      </c>
      <c r="CJ91">
        <f t="shared" si="231"/>
        <v>0</v>
      </c>
      <c r="CK91">
        <f t="shared" si="231"/>
        <v>0</v>
      </c>
      <c r="CL91">
        <f t="shared" ref="CL91:CU93" si="232">IF($A91&gt;CL$4,CL$9,0)</f>
        <v>0</v>
      </c>
      <c r="CM91">
        <f t="shared" si="232"/>
        <v>0</v>
      </c>
      <c r="CN91">
        <f t="shared" si="232"/>
        <v>0</v>
      </c>
      <c r="CO91">
        <f t="shared" si="232"/>
        <v>0</v>
      </c>
      <c r="CP91">
        <f t="shared" si="232"/>
        <v>0</v>
      </c>
      <c r="CQ91">
        <f t="shared" si="232"/>
        <v>0</v>
      </c>
      <c r="CR91">
        <f t="shared" si="232"/>
        <v>0</v>
      </c>
      <c r="CS91">
        <f t="shared" si="232"/>
        <v>0</v>
      </c>
      <c r="CT91">
        <f t="shared" si="232"/>
        <v>0</v>
      </c>
      <c r="CU91">
        <f t="shared" si="232"/>
        <v>0</v>
      </c>
      <c r="CV91">
        <f t="shared" ref="CV91:DD93" si="233">IF($A91&gt;CV$4,CV$9,0)</f>
        <v>0</v>
      </c>
      <c r="CW91">
        <f t="shared" si="233"/>
        <v>0</v>
      </c>
      <c r="CX91">
        <f t="shared" si="233"/>
        <v>0</v>
      </c>
      <c r="CY91">
        <f t="shared" si="233"/>
        <v>0</v>
      </c>
      <c r="CZ91">
        <f t="shared" si="233"/>
        <v>0</v>
      </c>
      <c r="DA91">
        <f t="shared" si="233"/>
        <v>0</v>
      </c>
      <c r="DB91">
        <f t="shared" si="233"/>
        <v>0</v>
      </c>
      <c r="DC91">
        <f t="shared" si="233"/>
        <v>0</v>
      </c>
      <c r="DD91">
        <f t="shared" si="233"/>
        <v>0</v>
      </c>
    </row>
    <row r="92" spans="1:108" x14ac:dyDescent="0.25">
      <c r="A92" s="47">
        <v>213.00403922885226</v>
      </c>
      <c r="B92" s="6">
        <f>(A_kon_H2!C85/A_kon_H3!B88+SUM(I92:DD92))*($I$4/A92)^($B$1-1)</f>
        <v>39.756660948784017</v>
      </c>
      <c r="C92" s="6">
        <f>MIN(MAX(2/B92^0.25,'Ein-_Ausgabe'!$C$8),1)</f>
        <v>0.79648485124521451</v>
      </c>
      <c r="D92" s="1">
        <f>B92*$B$3*C92*(A92/$I$4)^$B$1</f>
        <v>556400.017158075</v>
      </c>
      <c r="E92" s="1">
        <f t="shared" si="223"/>
        <v>0</v>
      </c>
      <c r="F92" s="10">
        <f>A92</f>
        <v>213.00403922885226</v>
      </c>
      <c r="G92" s="10"/>
      <c r="H92" s="104"/>
      <c r="I92">
        <f t="shared" si="189"/>
        <v>0</v>
      </c>
      <c r="J92">
        <f t="shared" si="224"/>
        <v>0</v>
      </c>
      <c r="K92">
        <f t="shared" si="224"/>
        <v>0</v>
      </c>
      <c r="L92">
        <f t="shared" si="224"/>
        <v>0.94337157259575177</v>
      </c>
      <c r="M92">
        <f t="shared" si="224"/>
        <v>7.9494153778148183E-2</v>
      </c>
      <c r="N92">
        <f t="shared" si="224"/>
        <v>0</v>
      </c>
      <c r="O92">
        <f t="shared" si="224"/>
        <v>0</v>
      </c>
      <c r="P92">
        <f t="shared" si="224"/>
        <v>0</v>
      </c>
      <c r="Q92">
        <f t="shared" si="224"/>
        <v>0</v>
      </c>
      <c r="R92">
        <f t="shared" si="224"/>
        <v>0</v>
      </c>
      <c r="S92">
        <f t="shared" si="224"/>
        <v>0</v>
      </c>
      <c r="T92">
        <f t="shared" si="225"/>
        <v>0</v>
      </c>
      <c r="U92">
        <f t="shared" si="225"/>
        <v>0</v>
      </c>
      <c r="V92">
        <f t="shared" si="225"/>
        <v>0</v>
      </c>
      <c r="W92">
        <f t="shared" si="225"/>
        <v>0</v>
      </c>
      <c r="X92">
        <f t="shared" si="225"/>
        <v>0</v>
      </c>
      <c r="Y92">
        <f t="shared" si="225"/>
        <v>0</v>
      </c>
      <c r="Z92">
        <f t="shared" si="225"/>
        <v>0</v>
      </c>
      <c r="AA92">
        <f t="shared" si="225"/>
        <v>0</v>
      </c>
      <c r="AB92">
        <f t="shared" si="225"/>
        <v>0</v>
      </c>
      <c r="AC92">
        <f t="shared" si="225"/>
        <v>0</v>
      </c>
      <c r="AD92">
        <f t="shared" si="226"/>
        <v>0</v>
      </c>
      <c r="AE92">
        <f t="shared" si="226"/>
        <v>0</v>
      </c>
      <c r="AF92">
        <f t="shared" si="226"/>
        <v>0</v>
      </c>
      <c r="AG92">
        <f t="shared" si="226"/>
        <v>0</v>
      </c>
      <c r="AH92">
        <f t="shared" si="226"/>
        <v>0</v>
      </c>
      <c r="AI92">
        <f t="shared" si="226"/>
        <v>0</v>
      </c>
      <c r="AJ92">
        <f t="shared" si="226"/>
        <v>0</v>
      </c>
      <c r="AK92">
        <f t="shared" si="226"/>
        <v>0</v>
      </c>
      <c r="AL92">
        <f t="shared" si="226"/>
        <v>0</v>
      </c>
      <c r="AM92">
        <f t="shared" si="226"/>
        <v>0</v>
      </c>
      <c r="AN92">
        <f t="shared" si="227"/>
        <v>0</v>
      </c>
      <c r="AO92">
        <f t="shared" si="227"/>
        <v>0</v>
      </c>
      <c r="AP92">
        <f t="shared" si="227"/>
        <v>0</v>
      </c>
      <c r="AQ92">
        <f t="shared" si="227"/>
        <v>0</v>
      </c>
      <c r="AR92">
        <f t="shared" si="227"/>
        <v>0</v>
      </c>
      <c r="AS92">
        <f t="shared" si="227"/>
        <v>0</v>
      </c>
      <c r="AT92">
        <f t="shared" si="227"/>
        <v>0</v>
      </c>
      <c r="AU92">
        <f t="shared" si="227"/>
        <v>0</v>
      </c>
      <c r="AV92">
        <f t="shared" si="227"/>
        <v>0</v>
      </c>
      <c r="AW92">
        <f t="shared" si="227"/>
        <v>0</v>
      </c>
      <c r="AX92">
        <f t="shared" si="228"/>
        <v>0</v>
      </c>
      <c r="AY92">
        <f t="shared" si="228"/>
        <v>0</v>
      </c>
      <c r="AZ92">
        <f t="shared" si="228"/>
        <v>0</v>
      </c>
      <c r="BA92">
        <f t="shared" si="228"/>
        <v>0</v>
      </c>
      <c r="BB92">
        <f t="shared" si="228"/>
        <v>0</v>
      </c>
      <c r="BC92">
        <f t="shared" si="228"/>
        <v>0</v>
      </c>
      <c r="BD92">
        <f t="shared" si="228"/>
        <v>0</v>
      </c>
      <c r="BE92">
        <f t="shared" si="228"/>
        <v>0</v>
      </c>
      <c r="BF92">
        <f t="shared" si="228"/>
        <v>0</v>
      </c>
      <c r="BG92">
        <f t="shared" si="228"/>
        <v>0</v>
      </c>
      <c r="BH92">
        <f t="shared" si="229"/>
        <v>0</v>
      </c>
      <c r="BI92">
        <f t="shared" si="229"/>
        <v>0</v>
      </c>
      <c r="BJ92">
        <f t="shared" si="229"/>
        <v>0</v>
      </c>
      <c r="BK92">
        <f t="shared" si="229"/>
        <v>0</v>
      </c>
      <c r="BL92">
        <f t="shared" si="229"/>
        <v>0</v>
      </c>
      <c r="BM92">
        <f t="shared" si="229"/>
        <v>0</v>
      </c>
      <c r="BN92">
        <f t="shared" si="229"/>
        <v>0</v>
      </c>
      <c r="BO92">
        <f t="shared" si="229"/>
        <v>0</v>
      </c>
      <c r="BP92">
        <f t="shared" si="229"/>
        <v>0</v>
      </c>
      <c r="BQ92">
        <f t="shared" si="229"/>
        <v>0</v>
      </c>
      <c r="BR92">
        <f t="shared" si="230"/>
        <v>0</v>
      </c>
      <c r="BS92">
        <f t="shared" si="230"/>
        <v>0</v>
      </c>
      <c r="BT92">
        <f t="shared" si="230"/>
        <v>0</v>
      </c>
      <c r="BU92">
        <f t="shared" si="230"/>
        <v>0</v>
      </c>
      <c r="BV92">
        <f t="shared" si="230"/>
        <v>0</v>
      </c>
      <c r="BW92">
        <f t="shared" si="230"/>
        <v>0</v>
      </c>
      <c r="BX92">
        <f t="shared" si="230"/>
        <v>0</v>
      </c>
      <c r="BY92">
        <f t="shared" si="230"/>
        <v>0</v>
      </c>
      <c r="BZ92">
        <f t="shared" si="230"/>
        <v>0</v>
      </c>
      <c r="CA92">
        <f t="shared" si="230"/>
        <v>0</v>
      </c>
      <c r="CB92">
        <f t="shared" si="231"/>
        <v>0</v>
      </c>
      <c r="CC92">
        <f t="shared" si="231"/>
        <v>0</v>
      </c>
      <c r="CD92">
        <f t="shared" si="231"/>
        <v>0</v>
      </c>
      <c r="CE92">
        <f t="shared" si="231"/>
        <v>0</v>
      </c>
      <c r="CF92">
        <f t="shared" si="231"/>
        <v>0</v>
      </c>
      <c r="CG92">
        <f t="shared" si="231"/>
        <v>0</v>
      </c>
      <c r="CH92">
        <f t="shared" si="231"/>
        <v>0</v>
      </c>
      <c r="CI92">
        <f t="shared" si="231"/>
        <v>0</v>
      </c>
      <c r="CJ92">
        <f t="shared" si="231"/>
        <v>0</v>
      </c>
      <c r="CK92">
        <f t="shared" si="231"/>
        <v>0</v>
      </c>
      <c r="CL92">
        <f t="shared" si="232"/>
        <v>0</v>
      </c>
      <c r="CM92">
        <f t="shared" si="232"/>
        <v>0</v>
      </c>
      <c r="CN92">
        <f t="shared" si="232"/>
        <v>0</v>
      </c>
      <c r="CO92">
        <f t="shared" si="232"/>
        <v>0</v>
      </c>
      <c r="CP92">
        <f t="shared" si="232"/>
        <v>0</v>
      </c>
      <c r="CQ92">
        <f t="shared" si="232"/>
        <v>0</v>
      </c>
      <c r="CR92">
        <f t="shared" si="232"/>
        <v>0</v>
      </c>
      <c r="CS92">
        <f t="shared" si="232"/>
        <v>0</v>
      </c>
      <c r="CT92">
        <f t="shared" si="232"/>
        <v>0</v>
      </c>
      <c r="CU92">
        <f t="shared" si="232"/>
        <v>0</v>
      </c>
      <c r="CV92">
        <f t="shared" si="233"/>
        <v>0</v>
      </c>
      <c r="CW92">
        <f t="shared" si="233"/>
        <v>0</v>
      </c>
      <c r="CX92">
        <f t="shared" si="233"/>
        <v>0</v>
      </c>
      <c r="CY92">
        <f t="shared" si="233"/>
        <v>0</v>
      </c>
      <c r="CZ92">
        <f t="shared" si="233"/>
        <v>0</v>
      </c>
      <c r="DA92">
        <f t="shared" si="233"/>
        <v>0</v>
      </c>
      <c r="DB92">
        <f t="shared" si="233"/>
        <v>0</v>
      </c>
      <c r="DC92">
        <f t="shared" si="233"/>
        <v>0</v>
      </c>
      <c r="DD92">
        <f t="shared" si="233"/>
        <v>0</v>
      </c>
    </row>
    <row r="93" spans="1:108" x14ac:dyDescent="0.25">
      <c r="A93" s="47">
        <v>213.00389842541935</v>
      </c>
      <c r="B93" s="6">
        <f>(A_kon_H2!C86/A_kon_H3!B89+SUM(I93:DD93))*($I$4/A93)^($B$1-1)</f>
        <v>39.756651536924899</v>
      </c>
      <c r="C93" s="6">
        <f>MIN(MAX(2/B93^0.25,'Ein-_Ausgabe'!$C$8),1)</f>
        <v>0.79648489838451231</v>
      </c>
      <c r="D93" s="1">
        <f>B93*$B$3*C93*(A93/$I$4)^$B$1</f>
        <v>556398.07936717151</v>
      </c>
      <c r="E93" s="1">
        <f t="shared" si="223"/>
        <v>1</v>
      </c>
      <c r="F93" s="10">
        <f>IF(AND(E92=1,E93=1)," ",A93)</f>
        <v>213.00389842541935</v>
      </c>
      <c r="G93" s="10"/>
      <c r="H93" s="104"/>
      <c r="I93">
        <f t="shared" si="189"/>
        <v>0</v>
      </c>
      <c r="J93">
        <f t="shared" si="224"/>
        <v>0</v>
      </c>
      <c r="K93">
        <f t="shared" si="224"/>
        <v>0</v>
      </c>
      <c r="L93">
        <f t="shared" si="224"/>
        <v>0.94337157259575177</v>
      </c>
      <c r="M93">
        <f t="shared" si="224"/>
        <v>7.9494153778148183E-2</v>
      </c>
      <c r="N93">
        <f t="shared" si="224"/>
        <v>0</v>
      </c>
      <c r="O93">
        <f t="shared" si="224"/>
        <v>0</v>
      </c>
      <c r="P93">
        <f t="shared" si="224"/>
        <v>0</v>
      </c>
      <c r="Q93">
        <f t="shared" si="224"/>
        <v>0</v>
      </c>
      <c r="R93">
        <f t="shared" si="224"/>
        <v>0</v>
      </c>
      <c r="S93">
        <f t="shared" si="224"/>
        <v>0</v>
      </c>
      <c r="T93">
        <f t="shared" si="225"/>
        <v>0</v>
      </c>
      <c r="U93">
        <f t="shared" si="225"/>
        <v>0</v>
      </c>
      <c r="V93">
        <f t="shared" si="225"/>
        <v>0</v>
      </c>
      <c r="W93">
        <f t="shared" si="225"/>
        <v>0</v>
      </c>
      <c r="X93">
        <f t="shared" si="225"/>
        <v>0</v>
      </c>
      <c r="Y93">
        <f t="shared" si="225"/>
        <v>0</v>
      </c>
      <c r="Z93">
        <f t="shared" si="225"/>
        <v>0</v>
      </c>
      <c r="AA93">
        <f t="shared" si="225"/>
        <v>0</v>
      </c>
      <c r="AB93">
        <f t="shared" si="225"/>
        <v>0</v>
      </c>
      <c r="AC93">
        <f t="shared" si="225"/>
        <v>0</v>
      </c>
      <c r="AD93">
        <f t="shared" si="226"/>
        <v>0</v>
      </c>
      <c r="AE93">
        <f t="shared" si="226"/>
        <v>0</v>
      </c>
      <c r="AF93">
        <f t="shared" si="226"/>
        <v>0</v>
      </c>
      <c r="AG93">
        <f t="shared" si="226"/>
        <v>0</v>
      </c>
      <c r="AH93">
        <f t="shared" si="226"/>
        <v>0</v>
      </c>
      <c r="AI93">
        <f t="shared" si="226"/>
        <v>0</v>
      </c>
      <c r="AJ93">
        <f t="shared" si="226"/>
        <v>0</v>
      </c>
      <c r="AK93">
        <f t="shared" si="226"/>
        <v>0</v>
      </c>
      <c r="AL93">
        <f t="shared" si="226"/>
        <v>0</v>
      </c>
      <c r="AM93">
        <f t="shared" si="226"/>
        <v>0</v>
      </c>
      <c r="AN93">
        <f t="shared" si="227"/>
        <v>0</v>
      </c>
      <c r="AO93">
        <f t="shared" si="227"/>
        <v>0</v>
      </c>
      <c r="AP93">
        <f t="shared" si="227"/>
        <v>0</v>
      </c>
      <c r="AQ93">
        <f t="shared" si="227"/>
        <v>0</v>
      </c>
      <c r="AR93">
        <f t="shared" si="227"/>
        <v>0</v>
      </c>
      <c r="AS93">
        <f t="shared" si="227"/>
        <v>0</v>
      </c>
      <c r="AT93">
        <f t="shared" si="227"/>
        <v>0</v>
      </c>
      <c r="AU93">
        <f t="shared" si="227"/>
        <v>0</v>
      </c>
      <c r="AV93">
        <f t="shared" si="227"/>
        <v>0</v>
      </c>
      <c r="AW93">
        <f t="shared" si="227"/>
        <v>0</v>
      </c>
      <c r="AX93">
        <f t="shared" si="228"/>
        <v>0</v>
      </c>
      <c r="AY93">
        <f t="shared" si="228"/>
        <v>0</v>
      </c>
      <c r="AZ93">
        <f t="shared" si="228"/>
        <v>0</v>
      </c>
      <c r="BA93">
        <f t="shared" si="228"/>
        <v>0</v>
      </c>
      <c r="BB93">
        <f t="shared" si="228"/>
        <v>0</v>
      </c>
      <c r="BC93">
        <f t="shared" si="228"/>
        <v>0</v>
      </c>
      <c r="BD93">
        <f t="shared" si="228"/>
        <v>0</v>
      </c>
      <c r="BE93">
        <f t="shared" si="228"/>
        <v>0</v>
      </c>
      <c r="BF93">
        <f t="shared" si="228"/>
        <v>0</v>
      </c>
      <c r="BG93">
        <f t="shared" si="228"/>
        <v>0</v>
      </c>
      <c r="BH93">
        <f t="shared" si="229"/>
        <v>0</v>
      </c>
      <c r="BI93">
        <f t="shared" si="229"/>
        <v>0</v>
      </c>
      <c r="BJ93">
        <f t="shared" si="229"/>
        <v>0</v>
      </c>
      <c r="BK93">
        <f t="shared" si="229"/>
        <v>0</v>
      </c>
      <c r="BL93">
        <f t="shared" si="229"/>
        <v>0</v>
      </c>
      <c r="BM93">
        <f t="shared" si="229"/>
        <v>0</v>
      </c>
      <c r="BN93">
        <f t="shared" si="229"/>
        <v>0</v>
      </c>
      <c r="BO93">
        <f t="shared" si="229"/>
        <v>0</v>
      </c>
      <c r="BP93">
        <f t="shared" si="229"/>
        <v>0</v>
      </c>
      <c r="BQ93">
        <f t="shared" si="229"/>
        <v>0</v>
      </c>
      <c r="BR93">
        <f t="shared" si="230"/>
        <v>0</v>
      </c>
      <c r="BS93">
        <f t="shared" si="230"/>
        <v>0</v>
      </c>
      <c r="BT93">
        <f t="shared" si="230"/>
        <v>0</v>
      </c>
      <c r="BU93">
        <f t="shared" si="230"/>
        <v>0</v>
      </c>
      <c r="BV93">
        <f t="shared" si="230"/>
        <v>0</v>
      </c>
      <c r="BW93">
        <f t="shared" si="230"/>
        <v>0</v>
      </c>
      <c r="BX93">
        <f t="shared" si="230"/>
        <v>0</v>
      </c>
      <c r="BY93">
        <f t="shared" si="230"/>
        <v>0</v>
      </c>
      <c r="BZ93">
        <f t="shared" si="230"/>
        <v>0</v>
      </c>
      <c r="CA93">
        <f t="shared" si="230"/>
        <v>0</v>
      </c>
      <c r="CB93">
        <f t="shared" si="231"/>
        <v>0</v>
      </c>
      <c r="CC93">
        <f t="shared" si="231"/>
        <v>0</v>
      </c>
      <c r="CD93">
        <f t="shared" si="231"/>
        <v>0</v>
      </c>
      <c r="CE93">
        <f t="shared" si="231"/>
        <v>0</v>
      </c>
      <c r="CF93">
        <f t="shared" si="231"/>
        <v>0</v>
      </c>
      <c r="CG93">
        <f t="shared" si="231"/>
        <v>0</v>
      </c>
      <c r="CH93">
        <f t="shared" si="231"/>
        <v>0</v>
      </c>
      <c r="CI93">
        <f t="shared" si="231"/>
        <v>0</v>
      </c>
      <c r="CJ93">
        <f t="shared" si="231"/>
        <v>0</v>
      </c>
      <c r="CK93">
        <f t="shared" si="231"/>
        <v>0</v>
      </c>
      <c r="CL93">
        <f t="shared" si="232"/>
        <v>0</v>
      </c>
      <c r="CM93">
        <f t="shared" si="232"/>
        <v>0</v>
      </c>
      <c r="CN93">
        <f t="shared" si="232"/>
        <v>0</v>
      </c>
      <c r="CO93">
        <f t="shared" si="232"/>
        <v>0</v>
      </c>
      <c r="CP93">
        <f t="shared" si="232"/>
        <v>0</v>
      </c>
      <c r="CQ93">
        <f t="shared" si="232"/>
        <v>0</v>
      </c>
      <c r="CR93">
        <f t="shared" si="232"/>
        <v>0</v>
      </c>
      <c r="CS93">
        <f t="shared" si="232"/>
        <v>0</v>
      </c>
      <c r="CT93">
        <f t="shared" si="232"/>
        <v>0</v>
      </c>
      <c r="CU93">
        <f t="shared" si="232"/>
        <v>0</v>
      </c>
      <c r="CV93">
        <f t="shared" si="233"/>
        <v>0</v>
      </c>
      <c r="CW93">
        <f t="shared" si="233"/>
        <v>0</v>
      </c>
      <c r="CX93">
        <f t="shared" si="233"/>
        <v>0</v>
      </c>
      <c r="CY93">
        <f t="shared" si="233"/>
        <v>0</v>
      </c>
      <c r="CZ93">
        <f t="shared" si="233"/>
        <v>0</v>
      </c>
      <c r="DA93">
        <f t="shared" si="233"/>
        <v>0</v>
      </c>
      <c r="DB93">
        <f t="shared" si="233"/>
        <v>0</v>
      </c>
      <c r="DC93">
        <f t="shared" si="233"/>
        <v>0</v>
      </c>
      <c r="DD93">
        <f t="shared" si="233"/>
        <v>0</v>
      </c>
    </row>
    <row r="94" spans="1:108" x14ac:dyDescent="0.25">
      <c r="A94" s="47" t="str">
        <v xml:space="preserve"> </v>
      </c>
      <c r="B94" s="6"/>
      <c r="C94" s="6"/>
      <c r="D94" s="1"/>
      <c r="E94" s="1"/>
      <c r="F94" s="10"/>
      <c r="G94" s="10"/>
      <c r="H94" s="104"/>
      <c r="I94"/>
    </row>
    <row r="95" spans="1:108" x14ac:dyDescent="0.25">
      <c r="A95" s="47">
        <v>213.00403922885226</v>
      </c>
      <c r="B95" s="6">
        <f>(A_kon_H2!C88/A_kon_H3!B91+SUM(I95:DD95))*($I$4/A95)^($B$1-1)</f>
        <v>39.756660948784017</v>
      </c>
      <c r="C95" s="6">
        <f>MIN(MAX(2/B95^0.25,'Ein-_Ausgabe'!$C$8),1)</f>
        <v>0.79648485124521451</v>
      </c>
      <c r="D95" s="1">
        <f>B95*$B$3*C95*(A95/$I$4)^$B$1</f>
        <v>556400.017158075</v>
      </c>
      <c r="E95" s="1">
        <f t="shared" ref="E95:E97" si="234">IF(D95&lt;$B$2,1,0)</f>
        <v>0</v>
      </c>
      <c r="F95" s="10">
        <f>IF(AND(E95=0,E96=1),A95," ")</f>
        <v>213.00403922885226</v>
      </c>
      <c r="G95" s="10"/>
      <c r="H95" s="104"/>
      <c r="I95">
        <f t="shared" si="189"/>
        <v>0</v>
      </c>
      <c r="J95">
        <f t="shared" ref="J95:S97" si="235">IF($A95&gt;J$4,J$9,0)</f>
        <v>0</v>
      </c>
      <c r="K95">
        <f t="shared" si="235"/>
        <v>0</v>
      </c>
      <c r="L95">
        <f t="shared" si="235"/>
        <v>0.94337157259575177</v>
      </c>
      <c r="M95">
        <f t="shared" si="235"/>
        <v>7.9494153778148183E-2</v>
      </c>
      <c r="N95">
        <f t="shared" si="235"/>
        <v>0</v>
      </c>
      <c r="O95">
        <f t="shared" si="235"/>
        <v>0</v>
      </c>
      <c r="P95">
        <f t="shared" si="235"/>
        <v>0</v>
      </c>
      <c r="Q95">
        <f t="shared" si="235"/>
        <v>0</v>
      </c>
      <c r="R95">
        <f t="shared" si="235"/>
        <v>0</v>
      </c>
      <c r="S95">
        <f t="shared" si="235"/>
        <v>0</v>
      </c>
      <c r="T95">
        <f t="shared" ref="T95:AC97" si="236">IF($A95&gt;T$4,T$9,0)</f>
        <v>0</v>
      </c>
      <c r="U95">
        <f t="shared" si="236"/>
        <v>0</v>
      </c>
      <c r="V95">
        <f t="shared" si="236"/>
        <v>0</v>
      </c>
      <c r="W95">
        <f t="shared" si="236"/>
        <v>0</v>
      </c>
      <c r="X95">
        <f t="shared" si="236"/>
        <v>0</v>
      </c>
      <c r="Y95">
        <f t="shared" si="236"/>
        <v>0</v>
      </c>
      <c r="Z95">
        <f t="shared" si="236"/>
        <v>0</v>
      </c>
      <c r="AA95">
        <f t="shared" si="236"/>
        <v>0</v>
      </c>
      <c r="AB95">
        <f t="shared" si="236"/>
        <v>0</v>
      </c>
      <c r="AC95">
        <f t="shared" si="236"/>
        <v>0</v>
      </c>
      <c r="AD95">
        <f t="shared" ref="AD95:AM97" si="237">IF($A95&gt;AD$4,AD$9,0)</f>
        <v>0</v>
      </c>
      <c r="AE95">
        <f t="shared" si="237"/>
        <v>0</v>
      </c>
      <c r="AF95">
        <f t="shared" si="237"/>
        <v>0</v>
      </c>
      <c r="AG95">
        <f t="shared" si="237"/>
        <v>0</v>
      </c>
      <c r="AH95">
        <f t="shared" si="237"/>
        <v>0</v>
      </c>
      <c r="AI95">
        <f t="shared" si="237"/>
        <v>0</v>
      </c>
      <c r="AJ95">
        <f t="shared" si="237"/>
        <v>0</v>
      </c>
      <c r="AK95">
        <f t="shared" si="237"/>
        <v>0</v>
      </c>
      <c r="AL95">
        <f t="shared" si="237"/>
        <v>0</v>
      </c>
      <c r="AM95">
        <f t="shared" si="237"/>
        <v>0</v>
      </c>
      <c r="AN95">
        <f t="shared" ref="AN95:AW97" si="238">IF($A95&gt;AN$4,AN$9,0)</f>
        <v>0</v>
      </c>
      <c r="AO95">
        <f t="shared" si="238"/>
        <v>0</v>
      </c>
      <c r="AP95">
        <f t="shared" si="238"/>
        <v>0</v>
      </c>
      <c r="AQ95">
        <f t="shared" si="238"/>
        <v>0</v>
      </c>
      <c r="AR95">
        <f t="shared" si="238"/>
        <v>0</v>
      </c>
      <c r="AS95">
        <f t="shared" si="238"/>
        <v>0</v>
      </c>
      <c r="AT95">
        <f t="shared" si="238"/>
        <v>0</v>
      </c>
      <c r="AU95">
        <f t="shared" si="238"/>
        <v>0</v>
      </c>
      <c r="AV95">
        <f t="shared" si="238"/>
        <v>0</v>
      </c>
      <c r="AW95">
        <f t="shared" si="238"/>
        <v>0</v>
      </c>
      <c r="AX95">
        <f t="shared" ref="AX95:BG97" si="239">IF($A95&gt;AX$4,AX$9,0)</f>
        <v>0</v>
      </c>
      <c r="AY95">
        <f t="shared" si="239"/>
        <v>0</v>
      </c>
      <c r="AZ95">
        <f t="shared" si="239"/>
        <v>0</v>
      </c>
      <c r="BA95">
        <f t="shared" si="239"/>
        <v>0</v>
      </c>
      <c r="BB95">
        <f t="shared" si="239"/>
        <v>0</v>
      </c>
      <c r="BC95">
        <f t="shared" si="239"/>
        <v>0</v>
      </c>
      <c r="BD95">
        <f t="shared" si="239"/>
        <v>0</v>
      </c>
      <c r="BE95">
        <f t="shared" si="239"/>
        <v>0</v>
      </c>
      <c r="BF95">
        <f t="shared" si="239"/>
        <v>0</v>
      </c>
      <c r="BG95">
        <f t="shared" si="239"/>
        <v>0</v>
      </c>
      <c r="BH95">
        <f t="shared" ref="BH95:BQ97" si="240">IF($A95&gt;BH$4,BH$9,0)</f>
        <v>0</v>
      </c>
      <c r="BI95">
        <f t="shared" si="240"/>
        <v>0</v>
      </c>
      <c r="BJ95">
        <f t="shared" si="240"/>
        <v>0</v>
      </c>
      <c r="BK95">
        <f t="shared" si="240"/>
        <v>0</v>
      </c>
      <c r="BL95">
        <f t="shared" si="240"/>
        <v>0</v>
      </c>
      <c r="BM95">
        <f t="shared" si="240"/>
        <v>0</v>
      </c>
      <c r="BN95">
        <f t="shared" si="240"/>
        <v>0</v>
      </c>
      <c r="BO95">
        <f t="shared" si="240"/>
        <v>0</v>
      </c>
      <c r="BP95">
        <f t="shared" si="240"/>
        <v>0</v>
      </c>
      <c r="BQ95">
        <f t="shared" si="240"/>
        <v>0</v>
      </c>
      <c r="BR95">
        <f t="shared" ref="BR95:CA97" si="241">IF($A95&gt;BR$4,BR$9,0)</f>
        <v>0</v>
      </c>
      <c r="BS95">
        <f t="shared" si="241"/>
        <v>0</v>
      </c>
      <c r="BT95">
        <f t="shared" si="241"/>
        <v>0</v>
      </c>
      <c r="BU95">
        <f t="shared" si="241"/>
        <v>0</v>
      </c>
      <c r="BV95">
        <f t="shared" si="241"/>
        <v>0</v>
      </c>
      <c r="BW95">
        <f t="shared" si="241"/>
        <v>0</v>
      </c>
      <c r="BX95">
        <f t="shared" si="241"/>
        <v>0</v>
      </c>
      <c r="BY95">
        <f t="shared" si="241"/>
        <v>0</v>
      </c>
      <c r="BZ95">
        <f t="shared" si="241"/>
        <v>0</v>
      </c>
      <c r="CA95">
        <f t="shared" si="241"/>
        <v>0</v>
      </c>
      <c r="CB95">
        <f t="shared" ref="CB95:CK97" si="242">IF($A95&gt;CB$4,CB$9,0)</f>
        <v>0</v>
      </c>
      <c r="CC95">
        <f t="shared" si="242"/>
        <v>0</v>
      </c>
      <c r="CD95">
        <f t="shared" si="242"/>
        <v>0</v>
      </c>
      <c r="CE95">
        <f t="shared" si="242"/>
        <v>0</v>
      </c>
      <c r="CF95">
        <f t="shared" si="242"/>
        <v>0</v>
      </c>
      <c r="CG95">
        <f t="shared" si="242"/>
        <v>0</v>
      </c>
      <c r="CH95">
        <f t="shared" si="242"/>
        <v>0</v>
      </c>
      <c r="CI95">
        <f t="shared" si="242"/>
        <v>0</v>
      </c>
      <c r="CJ95">
        <f t="shared" si="242"/>
        <v>0</v>
      </c>
      <c r="CK95">
        <f t="shared" si="242"/>
        <v>0</v>
      </c>
      <c r="CL95">
        <f t="shared" ref="CL95:CU97" si="243">IF($A95&gt;CL$4,CL$9,0)</f>
        <v>0</v>
      </c>
      <c r="CM95">
        <f t="shared" si="243"/>
        <v>0</v>
      </c>
      <c r="CN95">
        <f t="shared" si="243"/>
        <v>0</v>
      </c>
      <c r="CO95">
        <f t="shared" si="243"/>
        <v>0</v>
      </c>
      <c r="CP95">
        <f t="shared" si="243"/>
        <v>0</v>
      </c>
      <c r="CQ95">
        <f t="shared" si="243"/>
        <v>0</v>
      </c>
      <c r="CR95">
        <f t="shared" si="243"/>
        <v>0</v>
      </c>
      <c r="CS95">
        <f t="shared" si="243"/>
        <v>0</v>
      </c>
      <c r="CT95">
        <f t="shared" si="243"/>
        <v>0</v>
      </c>
      <c r="CU95">
        <f t="shared" si="243"/>
        <v>0</v>
      </c>
      <c r="CV95">
        <f t="shared" ref="CV95:DD97" si="244">IF($A95&gt;CV$4,CV$9,0)</f>
        <v>0</v>
      </c>
      <c r="CW95">
        <f t="shared" si="244"/>
        <v>0</v>
      </c>
      <c r="CX95">
        <f t="shared" si="244"/>
        <v>0</v>
      </c>
      <c r="CY95">
        <f t="shared" si="244"/>
        <v>0</v>
      </c>
      <c r="CZ95">
        <f t="shared" si="244"/>
        <v>0</v>
      </c>
      <c r="DA95">
        <f t="shared" si="244"/>
        <v>0</v>
      </c>
      <c r="DB95">
        <f t="shared" si="244"/>
        <v>0</v>
      </c>
      <c r="DC95">
        <f t="shared" si="244"/>
        <v>0</v>
      </c>
      <c r="DD95">
        <f t="shared" si="244"/>
        <v>0</v>
      </c>
    </row>
    <row r="96" spans="1:108" x14ac:dyDescent="0.25">
      <c r="A96" s="47">
        <v>213.00396882712417</v>
      </c>
      <c r="B96" s="6">
        <f>(A_kon_H2!C89/A_kon_H3!B92+SUM(I96:DD96))*($I$4/A96)^($B$1-1)</f>
        <v>39.756656242857602</v>
      </c>
      <c r="C96" s="6">
        <f>MIN(MAX(2/B96^0.25,'Ein-_Ausgabe'!$C$8),1)</f>
        <v>0.79648487481484587</v>
      </c>
      <c r="D96" s="1">
        <f>B96*$B$3*C96*(A96/$I$4)^$B$1</f>
        <v>556399.04826181557</v>
      </c>
      <c r="E96" s="1">
        <f t="shared" si="234"/>
        <v>1</v>
      </c>
      <c r="F96" s="10">
        <f>A96</f>
        <v>213.00396882712417</v>
      </c>
      <c r="G96" s="10"/>
      <c r="H96" s="104"/>
      <c r="I96">
        <f t="shared" si="189"/>
        <v>0</v>
      </c>
      <c r="J96">
        <f t="shared" si="235"/>
        <v>0</v>
      </c>
      <c r="K96">
        <f t="shared" si="235"/>
        <v>0</v>
      </c>
      <c r="L96">
        <f t="shared" si="235"/>
        <v>0.94337157259575177</v>
      </c>
      <c r="M96">
        <f t="shared" si="235"/>
        <v>7.9494153778148183E-2</v>
      </c>
      <c r="N96">
        <f t="shared" si="235"/>
        <v>0</v>
      </c>
      <c r="O96">
        <f t="shared" si="235"/>
        <v>0</v>
      </c>
      <c r="P96">
        <f t="shared" si="235"/>
        <v>0</v>
      </c>
      <c r="Q96">
        <f t="shared" si="235"/>
        <v>0</v>
      </c>
      <c r="R96">
        <f t="shared" si="235"/>
        <v>0</v>
      </c>
      <c r="S96">
        <f t="shared" si="235"/>
        <v>0</v>
      </c>
      <c r="T96">
        <f t="shared" si="236"/>
        <v>0</v>
      </c>
      <c r="U96">
        <f t="shared" si="236"/>
        <v>0</v>
      </c>
      <c r="V96">
        <f t="shared" si="236"/>
        <v>0</v>
      </c>
      <c r="W96">
        <f t="shared" si="236"/>
        <v>0</v>
      </c>
      <c r="X96">
        <f t="shared" si="236"/>
        <v>0</v>
      </c>
      <c r="Y96">
        <f t="shared" si="236"/>
        <v>0</v>
      </c>
      <c r="Z96">
        <f t="shared" si="236"/>
        <v>0</v>
      </c>
      <c r="AA96">
        <f t="shared" si="236"/>
        <v>0</v>
      </c>
      <c r="AB96">
        <f t="shared" si="236"/>
        <v>0</v>
      </c>
      <c r="AC96">
        <f t="shared" si="236"/>
        <v>0</v>
      </c>
      <c r="AD96">
        <f t="shared" si="237"/>
        <v>0</v>
      </c>
      <c r="AE96">
        <f t="shared" si="237"/>
        <v>0</v>
      </c>
      <c r="AF96">
        <f t="shared" si="237"/>
        <v>0</v>
      </c>
      <c r="AG96">
        <f t="shared" si="237"/>
        <v>0</v>
      </c>
      <c r="AH96">
        <f t="shared" si="237"/>
        <v>0</v>
      </c>
      <c r="AI96">
        <f t="shared" si="237"/>
        <v>0</v>
      </c>
      <c r="AJ96">
        <f t="shared" si="237"/>
        <v>0</v>
      </c>
      <c r="AK96">
        <f t="shared" si="237"/>
        <v>0</v>
      </c>
      <c r="AL96">
        <f t="shared" si="237"/>
        <v>0</v>
      </c>
      <c r="AM96">
        <f t="shared" si="237"/>
        <v>0</v>
      </c>
      <c r="AN96">
        <f t="shared" si="238"/>
        <v>0</v>
      </c>
      <c r="AO96">
        <f t="shared" si="238"/>
        <v>0</v>
      </c>
      <c r="AP96">
        <f t="shared" si="238"/>
        <v>0</v>
      </c>
      <c r="AQ96">
        <f t="shared" si="238"/>
        <v>0</v>
      </c>
      <c r="AR96">
        <f t="shared" si="238"/>
        <v>0</v>
      </c>
      <c r="AS96">
        <f t="shared" si="238"/>
        <v>0</v>
      </c>
      <c r="AT96">
        <f t="shared" si="238"/>
        <v>0</v>
      </c>
      <c r="AU96">
        <f t="shared" si="238"/>
        <v>0</v>
      </c>
      <c r="AV96">
        <f t="shared" si="238"/>
        <v>0</v>
      </c>
      <c r="AW96">
        <f t="shared" si="238"/>
        <v>0</v>
      </c>
      <c r="AX96">
        <f t="shared" si="239"/>
        <v>0</v>
      </c>
      <c r="AY96">
        <f t="shared" si="239"/>
        <v>0</v>
      </c>
      <c r="AZ96">
        <f t="shared" si="239"/>
        <v>0</v>
      </c>
      <c r="BA96">
        <f t="shared" si="239"/>
        <v>0</v>
      </c>
      <c r="BB96">
        <f t="shared" si="239"/>
        <v>0</v>
      </c>
      <c r="BC96">
        <f t="shared" si="239"/>
        <v>0</v>
      </c>
      <c r="BD96">
        <f t="shared" si="239"/>
        <v>0</v>
      </c>
      <c r="BE96">
        <f t="shared" si="239"/>
        <v>0</v>
      </c>
      <c r="BF96">
        <f t="shared" si="239"/>
        <v>0</v>
      </c>
      <c r="BG96">
        <f t="shared" si="239"/>
        <v>0</v>
      </c>
      <c r="BH96">
        <f t="shared" si="240"/>
        <v>0</v>
      </c>
      <c r="BI96">
        <f t="shared" si="240"/>
        <v>0</v>
      </c>
      <c r="BJ96">
        <f t="shared" si="240"/>
        <v>0</v>
      </c>
      <c r="BK96">
        <f t="shared" si="240"/>
        <v>0</v>
      </c>
      <c r="BL96">
        <f t="shared" si="240"/>
        <v>0</v>
      </c>
      <c r="BM96">
        <f t="shared" si="240"/>
        <v>0</v>
      </c>
      <c r="BN96">
        <f t="shared" si="240"/>
        <v>0</v>
      </c>
      <c r="BO96">
        <f t="shared" si="240"/>
        <v>0</v>
      </c>
      <c r="BP96">
        <f t="shared" si="240"/>
        <v>0</v>
      </c>
      <c r="BQ96">
        <f t="shared" si="240"/>
        <v>0</v>
      </c>
      <c r="BR96">
        <f t="shared" si="241"/>
        <v>0</v>
      </c>
      <c r="BS96">
        <f t="shared" si="241"/>
        <v>0</v>
      </c>
      <c r="BT96">
        <f t="shared" si="241"/>
        <v>0</v>
      </c>
      <c r="BU96">
        <f t="shared" si="241"/>
        <v>0</v>
      </c>
      <c r="BV96">
        <f t="shared" si="241"/>
        <v>0</v>
      </c>
      <c r="BW96">
        <f t="shared" si="241"/>
        <v>0</v>
      </c>
      <c r="BX96">
        <f t="shared" si="241"/>
        <v>0</v>
      </c>
      <c r="BY96">
        <f t="shared" si="241"/>
        <v>0</v>
      </c>
      <c r="BZ96">
        <f t="shared" si="241"/>
        <v>0</v>
      </c>
      <c r="CA96">
        <f t="shared" si="241"/>
        <v>0</v>
      </c>
      <c r="CB96">
        <f t="shared" si="242"/>
        <v>0</v>
      </c>
      <c r="CC96">
        <f t="shared" si="242"/>
        <v>0</v>
      </c>
      <c r="CD96">
        <f t="shared" si="242"/>
        <v>0</v>
      </c>
      <c r="CE96">
        <f t="shared" si="242"/>
        <v>0</v>
      </c>
      <c r="CF96">
        <f t="shared" si="242"/>
        <v>0</v>
      </c>
      <c r="CG96">
        <f t="shared" si="242"/>
        <v>0</v>
      </c>
      <c r="CH96">
        <f t="shared" si="242"/>
        <v>0</v>
      </c>
      <c r="CI96">
        <f t="shared" si="242"/>
        <v>0</v>
      </c>
      <c r="CJ96">
        <f t="shared" si="242"/>
        <v>0</v>
      </c>
      <c r="CK96">
        <f t="shared" si="242"/>
        <v>0</v>
      </c>
      <c r="CL96">
        <f t="shared" si="243"/>
        <v>0</v>
      </c>
      <c r="CM96">
        <f t="shared" si="243"/>
        <v>0</v>
      </c>
      <c r="CN96">
        <f t="shared" si="243"/>
        <v>0</v>
      </c>
      <c r="CO96">
        <f t="shared" si="243"/>
        <v>0</v>
      </c>
      <c r="CP96">
        <f t="shared" si="243"/>
        <v>0</v>
      </c>
      <c r="CQ96">
        <f t="shared" si="243"/>
        <v>0</v>
      </c>
      <c r="CR96">
        <f t="shared" si="243"/>
        <v>0</v>
      </c>
      <c r="CS96">
        <f t="shared" si="243"/>
        <v>0</v>
      </c>
      <c r="CT96">
        <f t="shared" si="243"/>
        <v>0</v>
      </c>
      <c r="CU96">
        <f t="shared" si="243"/>
        <v>0</v>
      </c>
      <c r="CV96">
        <f t="shared" si="244"/>
        <v>0</v>
      </c>
      <c r="CW96">
        <f t="shared" si="244"/>
        <v>0</v>
      </c>
      <c r="CX96">
        <f t="shared" si="244"/>
        <v>0</v>
      </c>
      <c r="CY96">
        <f t="shared" si="244"/>
        <v>0</v>
      </c>
      <c r="CZ96">
        <f t="shared" si="244"/>
        <v>0</v>
      </c>
      <c r="DA96">
        <f t="shared" si="244"/>
        <v>0</v>
      </c>
      <c r="DB96">
        <f t="shared" si="244"/>
        <v>0</v>
      </c>
      <c r="DC96">
        <f t="shared" si="244"/>
        <v>0</v>
      </c>
      <c r="DD96">
        <f t="shared" si="244"/>
        <v>0</v>
      </c>
    </row>
    <row r="97" spans="1:108" x14ac:dyDescent="0.25">
      <c r="A97" s="47">
        <v>213.00389842541935</v>
      </c>
      <c r="B97" s="6">
        <f>(A_kon_H2!C90/A_kon_H3!B93+SUM(I97:DD97))*($I$4/A97)^($B$1-1)</f>
        <v>39.756651536924899</v>
      </c>
      <c r="C97" s="6">
        <f>MIN(MAX(2/B97^0.25,'Ein-_Ausgabe'!$C$8),1)</f>
        <v>0.79648489838451231</v>
      </c>
      <c r="D97" s="1">
        <f>B97*$B$3*C97*(A97/$I$4)^$B$1</f>
        <v>556398.07936717151</v>
      </c>
      <c r="E97" s="1">
        <f t="shared" si="234"/>
        <v>1</v>
      </c>
      <c r="F97" s="10" t="str">
        <f>IF(AND(E96=1,E97=1)," ",A97)</f>
        <v xml:space="preserve"> </v>
      </c>
      <c r="G97" s="10"/>
      <c r="H97" s="104"/>
      <c r="I97">
        <f t="shared" si="189"/>
        <v>0</v>
      </c>
      <c r="J97">
        <f t="shared" si="235"/>
        <v>0</v>
      </c>
      <c r="K97">
        <f t="shared" si="235"/>
        <v>0</v>
      </c>
      <c r="L97">
        <f t="shared" si="235"/>
        <v>0.94337157259575177</v>
      </c>
      <c r="M97">
        <f t="shared" si="235"/>
        <v>7.9494153778148183E-2</v>
      </c>
      <c r="N97">
        <f t="shared" si="235"/>
        <v>0</v>
      </c>
      <c r="O97">
        <f t="shared" si="235"/>
        <v>0</v>
      </c>
      <c r="P97">
        <f t="shared" si="235"/>
        <v>0</v>
      </c>
      <c r="Q97">
        <f t="shared" si="235"/>
        <v>0</v>
      </c>
      <c r="R97">
        <f t="shared" si="235"/>
        <v>0</v>
      </c>
      <c r="S97">
        <f t="shared" si="235"/>
        <v>0</v>
      </c>
      <c r="T97">
        <f t="shared" si="236"/>
        <v>0</v>
      </c>
      <c r="U97">
        <f t="shared" si="236"/>
        <v>0</v>
      </c>
      <c r="V97">
        <f t="shared" si="236"/>
        <v>0</v>
      </c>
      <c r="W97">
        <f t="shared" si="236"/>
        <v>0</v>
      </c>
      <c r="X97">
        <f t="shared" si="236"/>
        <v>0</v>
      </c>
      <c r="Y97">
        <f t="shared" si="236"/>
        <v>0</v>
      </c>
      <c r="Z97">
        <f t="shared" si="236"/>
        <v>0</v>
      </c>
      <c r="AA97">
        <f t="shared" si="236"/>
        <v>0</v>
      </c>
      <c r="AB97">
        <f t="shared" si="236"/>
        <v>0</v>
      </c>
      <c r="AC97">
        <f t="shared" si="236"/>
        <v>0</v>
      </c>
      <c r="AD97">
        <f t="shared" si="237"/>
        <v>0</v>
      </c>
      <c r="AE97">
        <f t="shared" si="237"/>
        <v>0</v>
      </c>
      <c r="AF97">
        <f t="shared" si="237"/>
        <v>0</v>
      </c>
      <c r="AG97">
        <f t="shared" si="237"/>
        <v>0</v>
      </c>
      <c r="AH97">
        <f t="shared" si="237"/>
        <v>0</v>
      </c>
      <c r="AI97">
        <f t="shared" si="237"/>
        <v>0</v>
      </c>
      <c r="AJ97">
        <f t="shared" si="237"/>
        <v>0</v>
      </c>
      <c r="AK97">
        <f t="shared" si="237"/>
        <v>0</v>
      </c>
      <c r="AL97">
        <f t="shared" si="237"/>
        <v>0</v>
      </c>
      <c r="AM97">
        <f t="shared" si="237"/>
        <v>0</v>
      </c>
      <c r="AN97">
        <f t="shared" si="238"/>
        <v>0</v>
      </c>
      <c r="AO97">
        <f t="shared" si="238"/>
        <v>0</v>
      </c>
      <c r="AP97">
        <f t="shared" si="238"/>
        <v>0</v>
      </c>
      <c r="AQ97">
        <f t="shared" si="238"/>
        <v>0</v>
      </c>
      <c r="AR97">
        <f t="shared" si="238"/>
        <v>0</v>
      </c>
      <c r="AS97">
        <f t="shared" si="238"/>
        <v>0</v>
      </c>
      <c r="AT97">
        <f t="shared" si="238"/>
        <v>0</v>
      </c>
      <c r="AU97">
        <f t="shared" si="238"/>
        <v>0</v>
      </c>
      <c r="AV97">
        <f t="shared" si="238"/>
        <v>0</v>
      </c>
      <c r="AW97">
        <f t="shared" si="238"/>
        <v>0</v>
      </c>
      <c r="AX97">
        <f t="shared" si="239"/>
        <v>0</v>
      </c>
      <c r="AY97">
        <f t="shared" si="239"/>
        <v>0</v>
      </c>
      <c r="AZ97">
        <f t="shared" si="239"/>
        <v>0</v>
      </c>
      <c r="BA97">
        <f t="shared" si="239"/>
        <v>0</v>
      </c>
      <c r="BB97">
        <f t="shared" si="239"/>
        <v>0</v>
      </c>
      <c r="BC97">
        <f t="shared" si="239"/>
        <v>0</v>
      </c>
      <c r="BD97">
        <f t="shared" si="239"/>
        <v>0</v>
      </c>
      <c r="BE97">
        <f t="shared" si="239"/>
        <v>0</v>
      </c>
      <c r="BF97">
        <f t="shared" si="239"/>
        <v>0</v>
      </c>
      <c r="BG97">
        <f t="shared" si="239"/>
        <v>0</v>
      </c>
      <c r="BH97">
        <f t="shared" si="240"/>
        <v>0</v>
      </c>
      <c r="BI97">
        <f t="shared" si="240"/>
        <v>0</v>
      </c>
      <c r="BJ97">
        <f t="shared" si="240"/>
        <v>0</v>
      </c>
      <c r="BK97">
        <f t="shared" si="240"/>
        <v>0</v>
      </c>
      <c r="BL97">
        <f t="shared" si="240"/>
        <v>0</v>
      </c>
      <c r="BM97">
        <f t="shared" si="240"/>
        <v>0</v>
      </c>
      <c r="BN97">
        <f t="shared" si="240"/>
        <v>0</v>
      </c>
      <c r="BO97">
        <f t="shared" si="240"/>
        <v>0</v>
      </c>
      <c r="BP97">
        <f t="shared" si="240"/>
        <v>0</v>
      </c>
      <c r="BQ97">
        <f t="shared" si="240"/>
        <v>0</v>
      </c>
      <c r="BR97">
        <f t="shared" si="241"/>
        <v>0</v>
      </c>
      <c r="BS97">
        <f t="shared" si="241"/>
        <v>0</v>
      </c>
      <c r="BT97">
        <f t="shared" si="241"/>
        <v>0</v>
      </c>
      <c r="BU97">
        <f t="shared" si="241"/>
        <v>0</v>
      </c>
      <c r="BV97">
        <f t="shared" si="241"/>
        <v>0</v>
      </c>
      <c r="BW97">
        <f t="shared" si="241"/>
        <v>0</v>
      </c>
      <c r="BX97">
        <f t="shared" si="241"/>
        <v>0</v>
      </c>
      <c r="BY97">
        <f t="shared" si="241"/>
        <v>0</v>
      </c>
      <c r="BZ97">
        <f t="shared" si="241"/>
        <v>0</v>
      </c>
      <c r="CA97">
        <f t="shared" si="241"/>
        <v>0</v>
      </c>
      <c r="CB97">
        <f t="shared" si="242"/>
        <v>0</v>
      </c>
      <c r="CC97">
        <f t="shared" si="242"/>
        <v>0</v>
      </c>
      <c r="CD97">
        <f t="shared" si="242"/>
        <v>0</v>
      </c>
      <c r="CE97">
        <f t="shared" si="242"/>
        <v>0</v>
      </c>
      <c r="CF97">
        <f t="shared" si="242"/>
        <v>0</v>
      </c>
      <c r="CG97">
        <f t="shared" si="242"/>
        <v>0</v>
      </c>
      <c r="CH97">
        <f t="shared" si="242"/>
        <v>0</v>
      </c>
      <c r="CI97">
        <f t="shared" si="242"/>
        <v>0</v>
      </c>
      <c r="CJ97">
        <f t="shared" si="242"/>
        <v>0</v>
      </c>
      <c r="CK97">
        <f t="shared" si="242"/>
        <v>0</v>
      </c>
      <c r="CL97">
        <f t="shared" si="243"/>
        <v>0</v>
      </c>
      <c r="CM97">
        <f t="shared" si="243"/>
        <v>0</v>
      </c>
      <c r="CN97">
        <f t="shared" si="243"/>
        <v>0</v>
      </c>
      <c r="CO97">
        <f t="shared" si="243"/>
        <v>0</v>
      </c>
      <c r="CP97">
        <f t="shared" si="243"/>
        <v>0</v>
      </c>
      <c r="CQ97">
        <f t="shared" si="243"/>
        <v>0</v>
      </c>
      <c r="CR97">
        <f t="shared" si="243"/>
        <v>0</v>
      </c>
      <c r="CS97">
        <f t="shared" si="243"/>
        <v>0</v>
      </c>
      <c r="CT97">
        <f t="shared" si="243"/>
        <v>0</v>
      </c>
      <c r="CU97">
        <f t="shared" si="243"/>
        <v>0</v>
      </c>
      <c r="CV97">
        <f t="shared" si="244"/>
        <v>0</v>
      </c>
      <c r="CW97">
        <f t="shared" si="244"/>
        <v>0</v>
      </c>
      <c r="CX97">
        <f t="shared" si="244"/>
        <v>0</v>
      </c>
      <c r="CY97">
        <f t="shared" si="244"/>
        <v>0</v>
      </c>
      <c r="CZ97">
        <f t="shared" si="244"/>
        <v>0</v>
      </c>
      <c r="DA97">
        <f t="shared" si="244"/>
        <v>0</v>
      </c>
      <c r="DB97">
        <f t="shared" si="244"/>
        <v>0</v>
      </c>
      <c r="DC97">
        <f t="shared" si="244"/>
        <v>0</v>
      </c>
      <c r="DD97">
        <f t="shared" si="244"/>
        <v>0</v>
      </c>
    </row>
    <row r="98" spans="1:108" x14ac:dyDescent="0.25">
      <c r="A98" s="47" t="str">
        <v xml:space="preserve"> </v>
      </c>
      <c r="B98" s="6"/>
      <c r="C98" s="6"/>
      <c r="D98" s="1"/>
      <c r="E98" s="1"/>
      <c r="F98" s="10"/>
      <c r="G98" s="10"/>
      <c r="H98" s="104"/>
      <c r="I98"/>
    </row>
    <row r="99" spans="1:108" x14ac:dyDescent="0.25">
      <c r="A99" s="47">
        <v>213.00403922885226</v>
      </c>
      <c r="B99" s="6">
        <f>(A_kon_H2!C92/A_kon_H3!B95+SUM(I99:DD99))*($I$4/A99)^($B$1-1)</f>
        <v>39.756660948784017</v>
      </c>
      <c r="C99" s="6">
        <f>MIN(MAX(2/B99^0.25,'Ein-_Ausgabe'!$C$8),1)</f>
        <v>0.79648485124521451</v>
      </c>
      <c r="D99" s="1">
        <f>B99*$B$3*C99*(A99/$I$4)^$B$1</f>
        <v>556400.017158075</v>
      </c>
      <c r="E99" s="1">
        <f t="shared" ref="E99:E101" si="245">IF(D99&lt;$B$2,1,0)</f>
        <v>0</v>
      </c>
      <c r="F99" s="10">
        <f>IF(AND(E99=0,E100=1),A99," ")</f>
        <v>213.00403922885226</v>
      </c>
      <c r="G99" s="10"/>
      <c r="H99" s="104"/>
      <c r="I99">
        <f t="shared" si="189"/>
        <v>0</v>
      </c>
      <c r="J99">
        <f t="shared" ref="J99:S101" si="246">IF($A99&gt;J$4,J$9,0)</f>
        <v>0</v>
      </c>
      <c r="K99">
        <f t="shared" si="246"/>
        <v>0</v>
      </c>
      <c r="L99">
        <f t="shared" si="246"/>
        <v>0.94337157259575177</v>
      </c>
      <c r="M99">
        <f t="shared" si="246"/>
        <v>7.9494153778148183E-2</v>
      </c>
      <c r="N99">
        <f t="shared" si="246"/>
        <v>0</v>
      </c>
      <c r="O99">
        <f t="shared" si="246"/>
        <v>0</v>
      </c>
      <c r="P99">
        <f t="shared" si="246"/>
        <v>0</v>
      </c>
      <c r="Q99">
        <f t="shared" si="246"/>
        <v>0</v>
      </c>
      <c r="R99">
        <f t="shared" si="246"/>
        <v>0</v>
      </c>
      <c r="S99">
        <f t="shared" si="246"/>
        <v>0</v>
      </c>
      <c r="T99">
        <f t="shared" ref="T99:AC101" si="247">IF($A99&gt;T$4,T$9,0)</f>
        <v>0</v>
      </c>
      <c r="U99">
        <f t="shared" si="247"/>
        <v>0</v>
      </c>
      <c r="V99">
        <f t="shared" si="247"/>
        <v>0</v>
      </c>
      <c r="W99">
        <f t="shared" si="247"/>
        <v>0</v>
      </c>
      <c r="X99">
        <f t="shared" si="247"/>
        <v>0</v>
      </c>
      <c r="Y99">
        <f t="shared" si="247"/>
        <v>0</v>
      </c>
      <c r="Z99">
        <f t="shared" si="247"/>
        <v>0</v>
      </c>
      <c r="AA99">
        <f t="shared" si="247"/>
        <v>0</v>
      </c>
      <c r="AB99">
        <f t="shared" si="247"/>
        <v>0</v>
      </c>
      <c r="AC99">
        <f t="shared" si="247"/>
        <v>0</v>
      </c>
      <c r="AD99">
        <f t="shared" ref="AD99:AM101" si="248">IF($A99&gt;AD$4,AD$9,0)</f>
        <v>0</v>
      </c>
      <c r="AE99">
        <f t="shared" si="248"/>
        <v>0</v>
      </c>
      <c r="AF99">
        <f t="shared" si="248"/>
        <v>0</v>
      </c>
      <c r="AG99">
        <f t="shared" si="248"/>
        <v>0</v>
      </c>
      <c r="AH99">
        <f t="shared" si="248"/>
        <v>0</v>
      </c>
      <c r="AI99">
        <f t="shared" si="248"/>
        <v>0</v>
      </c>
      <c r="AJ99">
        <f t="shared" si="248"/>
        <v>0</v>
      </c>
      <c r="AK99">
        <f t="shared" si="248"/>
        <v>0</v>
      </c>
      <c r="AL99">
        <f t="shared" si="248"/>
        <v>0</v>
      </c>
      <c r="AM99">
        <f t="shared" si="248"/>
        <v>0</v>
      </c>
      <c r="AN99">
        <f t="shared" ref="AN99:AW101" si="249">IF($A99&gt;AN$4,AN$9,0)</f>
        <v>0</v>
      </c>
      <c r="AO99">
        <f t="shared" si="249"/>
        <v>0</v>
      </c>
      <c r="AP99">
        <f t="shared" si="249"/>
        <v>0</v>
      </c>
      <c r="AQ99">
        <f t="shared" si="249"/>
        <v>0</v>
      </c>
      <c r="AR99">
        <f t="shared" si="249"/>
        <v>0</v>
      </c>
      <c r="AS99">
        <f t="shared" si="249"/>
        <v>0</v>
      </c>
      <c r="AT99">
        <f t="shared" si="249"/>
        <v>0</v>
      </c>
      <c r="AU99">
        <f t="shared" si="249"/>
        <v>0</v>
      </c>
      <c r="AV99">
        <f t="shared" si="249"/>
        <v>0</v>
      </c>
      <c r="AW99">
        <f t="shared" si="249"/>
        <v>0</v>
      </c>
      <c r="AX99">
        <f t="shared" ref="AX99:BG101" si="250">IF($A99&gt;AX$4,AX$9,0)</f>
        <v>0</v>
      </c>
      <c r="AY99">
        <f t="shared" si="250"/>
        <v>0</v>
      </c>
      <c r="AZ99">
        <f t="shared" si="250"/>
        <v>0</v>
      </c>
      <c r="BA99">
        <f t="shared" si="250"/>
        <v>0</v>
      </c>
      <c r="BB99">
        <f t="shared" si="250"/>
        <v>0</v>
      </c>
      <c r="BC99">
        <f t="shared" si="250"/>
        <v>0</v>
      </c>
      <c r="BD99">
        <f t="shared" si="250"/>
        <v>0</v>
      </c>
      <c r="BE99">
        <f t="shared" si="250"/>
        <v>0</v>
      </c>
      <c r="BF99">
        <f t="shared" si="250"/>
        <v>0</v>
      </c>
      <c r="BG99">
        <f t="shared" si="250"/>
        <v>0</v>
      </c>
      <c r="BH99">
        <f t="shared" ref="BH99:BQ101" si="251">IF($A99&gt;BH$4,BH$9,0)</f>
        <v>0</v>
      </c>
      <c r="BI99">
        <f t="shared" si="251"/>
        <v>0</v>
      </c>
      <c r="BJ99">
        <f t="shared" si="251"/>
        <v>0</v>
      </c>
      <c r="BK99">
        <f t="shared" si="251"/>
        <v>0</v>
      </c>
      <c r="BL99">
        <f t="shared" si="251"/>
        <v>0</v>
      </c>
      <c r="BM99">
        <f t="shared" si="251"/>
        <v>0</v>
      </c>
      <c r="BN99">
        <f t="shared" si="251"/>
        <v>0</v>
      </c>
      <c r="BO99">
        <f t="shared" si="251"/>
        <v>0</v>
      </c>
      <c r="BP99">
        <f t="shared" si="251"/>
        <v>0</v>
      </c>
      <c r="BQ99">
        <f t="shared" si="251"/>
        <v>0</v>
      </c>
      <c r="BR99">
        <f t="shared" ref="BR99:CA101" si="252">IF($A99&gt;BR$4,BR$9,0)</f>
        <v>0</v>
      </c>
      <c r="BS99">
        <f t="shared" si="252"/>
        <v>0</v>
      </c>
      <c r="BT99">
        <f t="shared" si="252"/>
        <v>0</v>
      </c>
      <c r="BU99">
        <f t="shared" si="252"/>
        <v>0</v>
      </c>
      <c r="BV99">
        <f t="shared" si="252"/>
        <v>0</v>
      </c>
      <c r="BW99">
        <f t="shared" si="252"/>
        <v>0</v>
      </c>
      <c r="BX99">
        <f t="shared" si="252"/>
        <v>0</v>
      </c>
      <c r="BY99">
        <f t="shared" si="252"/>
        <v>0</v>
      </c>
      <c r="BZ99">
        <f t="shared" si="252"/>
        <v>0</v>
      </c>
      <c r="CA99">
        <f t="shared" si="252"/>
        <v>0</v>
      </c>
      <c r="CB99">
        <f t="shared" ref="CB99:CK101" si="253">IF($A99&gt;CB$4,CB$9,0)</f>
        <v>0</v>
      </c>
      <c r="CC99">
        <f t="shared" si="253"/>
        <v>0</v>
      </c>
      <c r="CD99">
        <f t="shared" si="253"/>
        <v>0</v>
      </c>
      <c r="CE99">
        <f t="shared" si="253"/>
        <v>0</v>
      </c>
      <c r="CF99">
        <f t="shared" si="253"/>
        <v>0</v>
      </c>
      <c r="CG99">
        <f t="shared" si="253"/>
        <v>0</v>
      </c>
      <c r="CH99">
        <f t="shared" si="253"/>
        <v>0</v>
      </c>
      <c r="CI99">
        <f t="shared" si="253"/>
        <v>0</v>
      </c>
      <c r="CJ99">
        <f t="shared" si="253"/>
        <v>0</v>
      </c>
      <c r="CK99">
        <f t="shared" si="253"/>
        <v>0</v>
      </c>
      <c r="CL99">
        <f t="shared" ref="CL99:CU101" si="254">IF($A99&gt;CL$4,CL$9,0)</f>
        <v>0</v>
      </c>
      <c r="CM99">
        <f t="shared" si="254"/>
        <v>0</v>
      </c>
      <c r="CN99">
        <f t="shared" si="254"/>
        <v>0</v>
      </c>
      <c r="CO99">
        <f t="shared" si="254"/>
        <v>0</v>
      </c>
      <c r="CP99">
        <f t="shared" si="254"/>
        <v>0</v>
      </c>
      <c r="CQ99">
        <f t="shared" si="254"/>
        <v>0</v>
      </c>
      <c r="CR99">
        <f t="shared" si="254"/>
        <v>0</v>
      </c>
      <c r="CS99">
        <f t="shared" si="254"/>
        <v>0</v>
      </c>
      <c r="CT99">
        <f t="shared" si="254"/>
        <v>0</v>
      </c>
      <c r="CU99">
        <f t="shared" si="254"/>
        <v>0</v>
      </c>
      <c r="CV99">
        <f t="shared" ref="CV99:DD101" si="255">IF($A99&gt;CV$4,CV$9,0)</f>
        <v>0</v>
      </c>
      <c r="CW99">
        <f t="shared" si="255"/>
        <v>0</v>
      </c>
      <c r="CX99">
        <f t="shared" si="255"/>
        <v>0</v>
      </c>
      <c r="CY99">
        <f t="shared" si="255"/>
        <v>0</v>
      </c>
      <c r="CZ99">
        <f t="shared" si="255"/>
        <v>0</v>
      </c>
      <c r="DA99">
        <f t="shared" si="255"/>
        <v>0</v>
      </c>
      <c r="DB99">
        <f t="shared" si="255"/>
        <v>0</v>
      </c>
      <c r="DC99">
        <f t="shared" si="255"/>
        <v>0</v>
      </c>
      <c r="DD99">
        <f t="shared" si="255"/>
        <v>0</v>
      </c>
    </row>
    <row r="100" spans="1:108" x14ac:dyDescent="0.25">
      <c r="A100" s="47">
        <v>213.0040040279853</v>
      </c>
      <c r="B100" s="6">
        <f>(A_kon_H2!C93/A_kon_H3!B96+SUM(I100:DD100))*($I$4/A100)^($B$1-1)</f>
        <v>39.756658595821584</v>
      </c>
      <c r="C100" s="6">
        <f>MIN(MAX(2/B100^0.25,'Ein-_Ausgabe'!$C$8),1)</f>
        <v>0.79648486303002586</v>
      </c>
      <c r="D100" s="1">
        <f>B100*$B$3*C100*(A100/$I$4)^$B$1</f>
        <v>556399.53270974336</v>
      </c>
      <c r="E100" s="1">
        <f t="shared" si="245"/>
        <v>1</v>
      </c>
      <c r="F100" s="10">
        <f>A100</f>
        <v>213.0040040279853</v>
      </c>
      <c r="G100" s="10"/>
      <c r="H100" s="104"/>
      <c r="I100">
        <f t="shared" si="189"/>
        <v>0</v>
      </c>
      <c r="J100">
        <f t="shared" si="246"/>
        <v>0</v>
      </c>
      <c r="K100">
        <f t="shared" si="246"/>
        <v>0</v>
      </c>
      <c r="L100">
        <f t="shared" si="246"/>
        <v>0.94337157259575177</v>
      </c>
      <c r="M100">
        <f t="shared" si="246"/>
        <v>7.9494153778148183E-2</v>
      </c>
      <c r="N100">
        <f t="shared" si="246"/>
        <v>0</v>
      </c>
      <c r="O100">
        <f t="shared" si="246"/>
        <v>0</v>
      </c>
      <c r="P100">
        <f t="shared" si="246"/>
        <v>0</v>
      </c>
      <c r="Q100">
        <f t="shared" si="246"/>
        <v>0</v>
      </c>
      <c r="R100">
        <f t="shared" si="246"/>
        <v>0</v>
      </c>
      <c r="S100">
        <f t="shared" si="246"/>
        <v>0</v>
      </c>
      <c r="T100">
        <f t="shared" si="247"/>
        <v>0</v>
      </c>
      <c r="U100">
        <f t="shared" si="247"/>
        <v>0</v>
      </c>
      <c r="V100">
        <f t="shared" si="247"/>
        <v>0</v>
      </c>
      <c r="W100">
        <f t="shared" si="247"/>
        <v>0</v>
      </c>
      <c r="X100">
        <f t="shared" si="247"/>
        <v>0</v>
      </c>
      <c r="Y100">
        <f t="shared" si="247"/>
        <v>0</v>
      </c>
      <c r="Z100">
        <f t="shared" si="247"/>
        <v>0</v>
      </c>
      <c r="AA100">
        <f t="shared" si="247"/>
        <v>0</v>
      </c>
      <c r="AB100">
        <f t="shared" si="247"/>
        <v>0</v>
      </c>
      <c r="AC100">
        <f t="shared" si="247"/>
        <v>0</v>
      </c>
      <c r="AD100">
        <f t="shared" si="248"/>
        <v>0</v>
      </c>
      <c r="AE100">
        <f t="shared" si="248"/>
        <v>0</v>
      </c>
      <c r="AF100">
        <f t="shared" si="248"/>
        <v>0</v>
      </c>
      <c r="AG100">
        <f t="shared" si="248"/>
        <v>0</v>
      </c>
      <c r="AH100">
        <f t="shared" si="248"/>
        <v>0</v>
      </c>
      <c r="AI100">
        <f t="shared" si="248"/>
        <v>0</v>
      </c>
      <c r="AJ100">
        <f t="shared" si="248"/>
        <v>0</v>
      </c>
      <c r="AK100">
        <f t="shared" si="248"/>
        <v>0</v>
      </c>
      <c r="AL100">
        <f t="shared" si="248"/>
        <v>0</v>
      </c>
      <c r="AM100">
        <f t="shared" si="248"/>
        <v>0</v>
      </c>
      <c r="AN100">
        <f t="shared" si="249"/>
        <v>0</v>
      </c>
      <c r="AO100">
        <f t="shared" si="249"/>
        <v>0</v>
      </c>
      <c r="AP100">
        <f t="shared" si="249"/>
        <v>0</v>
      </c>
      <c r="AQ100">
        <f t="shared" si="249"/>
        <v>0</v>
      </c>
      <c r="AR100">
        <f t="shared" si="249"/>
        <v>0</v>
      </c>
      <c r="AS100">
        <f t="shared" si="249"/>
        <v>0</v>
      </c>
      <c r="AT100">
        <f t="shared" si="249"/>
        <v>0</v>
      </c>
      <c r="AU100">
        <f t="shared" si="249"/>
        <v>0</v>
      </c>
      <c r="AV100">
        <f t="shared" si="249"/>
        <v>0</v>
      </c>
      <c r="AW100">
        <f t="shared" si="249"/>
        <v>0</v>
      </c>
      <c r="AX100">
        <f t="shared" si="250"/>
        <v>0</v>
      </c>
      <c r="AY100">
        <f t="shared" si="250"/>
        <v>0</v>
      </c>
      <c r="AZ100">
        <f t="shared" si="250"/>
        <v>0</v>
      </c>
      <c r="BA100">
        <f t="shared" si="250"/>
        <v>0</v>
      </c>
      <c r="BB100">
        <f t="shared" si="250"/>
        <v>0</v>
      </c>
      <c r="BC100">
        <f t="shared" si="250"/>
        <v>0</v>
      </c>
      <c r="BD100">
        <f t="shared" si="250"/>
        <v>0</v>
      </c>
      <c r="BE100">
        <f t="shared" si="250"/>
        <v>0</v>
      </c>
      <c r="BF100">
        <f t="shared" si="250"/>
        <v>0</v>
      </c>
      <c r="BG100">
        <f t="shared" si="250"/>
        <v>0</v>
      </c>
      <c r="BH100">
        <f t="shared" si="251"/>
        <v>0</v>
      </c>
      <c r="BI100">
        <f t="shared" si="251"/>
        <v>0</v>
      </c>
      <c r="BJ100">
        <f t="shared" si="251"/>
        <v>0</v>
      </c>
      <c r="BK100">
        <f t="shared" si="251"/>
        <v>0</v>
      </c>
      <c r="BL100">
        <f t="shared" si="251"/>
        <v>0</v>
      </c>
      <c r="BM100">
        <f t="shared" si="251"/>
        <v>0</v>
      </c>
      <c r="BN100">
        <f t="shared" si="251"/>
        <v>0</v>
      </c>
      <c r="BO100">
        <f t="shared" si="251"/>
        <v>0</v>
      </c>
      <c r="BP100">
        <f t="shared" si="251"/>
        <v>0</v>
      </c>
      <c r="BQ100">
        <f t="shared" si="251"/>
        <v>0</v>
      </c>
      <c r="BR100">
        <f t="shared" si="252"/>
        <v>0</v>
      </c>
      <c r="BS100">
        <f t="shared" si="252"/>
        <v>0</v>
      </c>
      <c r="BT100">
        <f t="shared" si="252"/>
        <v>0</v>
      </c>
      <c r="BU100">
        <f t="shared" si="252"/>
        <v>0</v>
      </c>
      <c r="BV100">
        <f t="shared" si="252"/>
        <v>0</v>
      </c>
      <c r="BW100">
        <f t="shared" si="252"/>
        <v>0</v>
      </c>
      <c r="BX100">
        <f t="shared" si="252"/>
        <v>0</v>
      </c>
      <c r="BY100">
        <f t="shared" si="252"/>
        <v>0</v>
      </c>
      <c r="BZ100">
        <f t="shared" si="252"/>
        <v>0</v>
      </c>
      <c r="CA100">
        <f t="shared" si="252"/>
        <v>0</v>
      </c>
      <c r="CB100">
        <f t="shared" si="253"/>
        <v>0</v>
      </c>
      <c r="CC100">
        <f t="shared" si="253"/>
        <v>0</v>
      </c>
      <c r="CD100">
        <f t="shared" si="253"/>
        <v>0</v>
      </c>
      <c r="CE100">
        <f t="shared" si="253"/>
        <v>0</v>
      </c>
      <c r="CF100">
        <f t="shared" si="253"/>
        <v>0</v>
      </c>
      <c r="CG100">
        <f t="shared" si="253"/>
        <v>0</v>
      </c>
      <c r="CH100">
        <f t="shared" si="253"/>
        <v>0</v>
      </c>
      <c r="CI100">
        <f t="shared" si="253"/>
        <v>0</v>
      </c>
      <c r="CJ100">
        <f t="shared" si="253"/>
        <v>0</v>
      </c>
      <c r="CK100">
        <f t="shared" si="253"/>
        <v>0</v>
      </c>
      <c r="CL100">
        <f t="shared" si="254"/>
        <v>0</v>
      </c>
      <c r="CM100">
        <f t="shared" si="254"/>
        <v>0</v>
      </c>
      <c r="CN100">
        <f t="shared" si="254"/>
        <v>0</v>
      </c>
      <c r="CO100">
        <f t="shared" si="254"/>
        <v>0</v>
      </c>
      <c r="CP100">
        <f t="shared" si="254"/>
        <v>0</v>
      </c>
      <c r="CQ100">
        <f t="shared" si="254"/>
        <v>0</v>
      </c>
      <c r="CR100">
        <f t="shared" si="254"/>
        <v>0</v>
      </c>
      <c r="CS100">
        <f t="shared" si="254"/>
        <v>0</v>
      </c>
      <c r="CT100">
        <f t="shared" si="254"/>
        <v>0</v>
      </c>
      <c r="CU100">
        <f t="shared" si="254"/>
        <v>0</v>
      </c>
      <c r="CV100">
        <f t="shared" si="255"/>
        <v>0</v>
      </c>
      <c r="CW100">
        <f t="shared" si="255"/>
        <v>0</v>
      </c>
      <c r="CX100">
        <f t="shared" si="255"/>
        <v>0</v>
      </c>
      <c r="CY100">
        <f t="shared" si="255"/>
        <v>0</v>
      </c>
      <c r="CZ100">
        <f t="shared" si="255"/>
        <v>0</v>
      </c>
      <c r="DA100">
        <f t="shared" si="255"/>
        <v>0</v>
      </c>
      <c r="DB100">
        <f t="shared" si="255"/>
        <v>0</v>
      </c>
      <c r="DC100">
        <f t="shared" si="255"/>
        <v>0</v>
      </c>
      <c r="DD100">
        <f t="shared" si="255"/>
        <v>0</v>
      </c>
    </row>
    <row r="101" spans="1:108" x14ac:dyDescent="0.25">
      <c r="A101" s="47">
        <v>213.00396882712417</v>
      </c>
      <c r="B101" s="6">
        <f>(A_kon_H2!C94/A_kon_H3!B97+SUM(I101:DD101))*($I$4/A101)^($B$1-1)</f>
        <v>39.756656242857602</v>
      </c>
      <c r="C101" s="6">
        <f>MIN(MAX(2/B101^0.25,'Ein-_Ausgabe'!$C$8),1)</f>
        <v>0.79648487481484587</v>
      </c>
      <c r="D101" s="1">
        <f>B101*$B$3*C101*(A101/$I$4)^$B$1</f>
        <v>556399.04826181557</v>
      </c>
      <c r="E101" s="1">
        <f t="shared" si="245"/>
        <v>1</v>
      </c>
      <c r="F101" s="10" t="str">
        <f>IF(AND(E100=1,E101=1)," ",A101)</f>
        <v xml:space="preserve"> </v>
      </c>
      <c r="G101" s="10"/>
      <c r="H101" s="104"/>
      <c r="I101">
        <f t="shared" si="189"/>
        <v>0</v>
      </c>
      <c r="J101">
        <f t="shared" si="246"/>
        <v>0</v>
      </c>
      <c r="K101">
        <f t="shared" si="246"/>
        <v>0</v>
      </c>
      <c r="L101">
        <f t="shared" si="246"/>
        <v>0.94337157259575177</v>
      </c>
      <c r="M101">
        <f t="shared" si="246"/>
        <v>7.9494153778148183E-2</v>
      </c>
      <c r="N101">
        <f t="shared" si="246"/>
        <v>0</v>
      </c>
      <c r="O101">
        <f t="shared" si="246"/>
        <v>0</v>
      </c>
      <c r="P101">
        <f t="shared" si="246"/>
        <v>0</v>
      </c>
      <c r="Q101">
        <f t="shared" si="246"/>
        <v>0</v>
      </c>
      <c r="R101">
        <f t="shared" si="246"/>
        <v>0</v>
      </c>
      <c r="S101">
        <f t="shared" si="246"/>
        <v>0</v>
      </c>
      <c r="T101">
        <f t="shared" si="247"/>
        <v>0</v>
      </c>
      <c r="U101">
        <f t="shared" si="247"/>
        <v>0</v>
      </c>
      <c r="V101">
        <f t="shared" si="247"/>
        <v>0</v>
      </c>
      <c r="W101">
        <f t="shared" si="247"/>
        <v>0</v>
      </c>
      <c r="X101">
        <f t="shared" si="247"/>
        <v>0</v>
      </c>
      <c r="Y101">
        <f t="shared" si="247"/>
        <v>0</v>
      </c>
      <c r="Z101">
        <f t="shared" si="247"/>
        <v>0</v>
      </c>
      <c r="AA101">
        <f t="shared" si="247"/>
        <v>0</v>
      </c>
      <c r="AB101">
        <f t="shared" si="247"/>
        <v>0</v>
      </c>
      <c r="AC101">
        <f t="shared" si="247"/>
        <v>0</v>
      </c>
      <c r="AD101">
        <f t="shared" si="248"/>
        <v>0</v>
      </c>
      <c r="AE101">
        <f t="shared" si="248"/>
        <v>0</v>
      </c>
      <c r="AF101">
        <f t="shared" si="248"/>
        <v>0</v>
      </c>
      <c r="AG101">
        <f t="shared" si="248"/>
        <v>0</v>
      </c>
      <c r="AH101">
        <f t="shared" si="248"/>
        <v>0</v>
      </c>
      <c r="AI101">
        <f t="shared" si="248"/>
        <v>0</v>
      </c>
      <c r="AJ101">
        <f t="shared" si="248"/>
        <v>0</v>
      </c>
      <c r="AK101">
        <f t="shared" si="248"/>
        <v>0</v>
      </c>
      <c r="AL101">
        <f t="shared" si="248"/>
        <v>0</v>
      </c>
      <c r="AM101">
        <f t="shared" si="248"/>
        <v>0</v>
      </c>
      <c r="AN101">
        <f t="shared" si="249"/>
        <v>0</v>
      </c>
      <c r="AO101">
        <f t="shared" si="249"/>
        <v>0</v>
      </c>
      <c r="AP101">
        <f t="shared" si="249"/>
        <v>0</v>
      </c>
      <c r="AQ101">
        <f t="shared" si="249"/>
        <v>0</v>
      </c>
      <c r="AR101">
        <f t="shared" si="249"/>
        <v>0</v>
      </c>
      <c r="AS101">
        <f t="shared" si="249"/>
        <v>0</v>
      </c>
      <c r="AT101">
        <f t="shared" si="249"/>
        <v>0</v>
      </c>
      <c r="AU101">
        <f t="shared" si="249"/>
        <v>0</v>
      </c>
      <c r="AV101">
        <f t="shared" si="249"/>
        <v>0</v>
      </c>
      <c r="AW101">
        <f t="shared" si="249"/>
        <v>0</v>
      </c>
      <c r="AX101">
        <f t="shared" si="250"/>
        <v>0</v>
      </c>
      <c r="AY101">
        <f t="shared" si="250"/>
        <v>0</v>
      </c>
      <c r="AZ101">
        <f t="shared" si="250"/>
        <v>0</v>
      </c>
      <c r="BA101">
        <f t="shared" si="250"/>
        <v>0</v>
      </c>
      <c r="BB101">
        <f t="shared" si="250"/>
        <v>0</v>
      </c>
      <c r="BC101">
        <f t="shared" si="250"/>
        <v>0</v>
      </c>
      <c r="BD101">
        <f t="shared" si="250"/>
        <v>0</v>
      </c>
      <c r="BE101">
        <f t="shared" si="250"/>
        <v>0</v>
      </c>
      <c r="BF101">
        <f t="shared" si="250"/>
        <v>0</v>
      </c>
      <c r="BG101">
        <f t="shared" si="250"/>
        <v>0</v>
      </c>
      <c r="BH101">
        <f t="shared" si="251"/>
        <v>0</v>
      </c>
      <c r="BI101">
        <f t="shared" si="251"/>
        <v>0</v>
      </c>
      <c r="BJ101">
        <f t="shared" si="251"/>
        <v>0</v>
      </c>
      <c r="BK101">
        <f t="shared" si="251"/>
        <v>0</v>
      </c>
      <c r="BL101">
        <f t="shared" si="251"/>
        <v>0</v>
      </c>
      <c r="BM101">
        <f t="shared" si="251"/>
        <v>0</v>
      </c>
      <c r="BN101">
        <f t="shared" si="251"/>
        <v>0</v>
      </c>
      <c r="BO101">
        <f t="shared" si="251"/>
        <v>0</v>
      </c>
      <c r="BP101">
        <f t="shared" si="251"/>
        <v>0</v>
      </c>
      <c r="BQ101">
        <f t="shared" si="251"/>
        <v>0</v>
      </c>
      <c r="BR101">
        <f t="shared" si="252"/>
        <v>0</v>
      </c>
      <c r="BS101">
        <f t="shared" si="252"/>
        <v>0</v>
      </c>
      <c r="BT101">
        <f t="shared" si="252"/>
        <v>0</v>
      </c>
      <c r="BU101">
        <f t="shared" si="252"/>
        <v>0</v>
      </c>
      <c r="BV101">
        <f t="shared" si="252"/>
        <v>0</v>
      </c>
      <c r="BW101">
        <f t="shared" si="252"/>
        <v>0</v>
      </c>
      <c r="BX101">
        <f t="shared" si="252"/>
        <v>0</v>
      </c>
      <c r="BY101">
        <f t="shared" si="252"/>
        <v>0</v>
      </c>
      <c r="BZ101">
        <f t="shared" si="252"/>
        <v>0</v>
      </c>
      <c r="CA101">
        <f t="shared" si="252"/>
        <v>0</v>
      </c>
      <c r="CB101">
        <f t="shared" si="253"/>
        <v>0</v>
      </c>
      <c r="CC101">
        <f t="shared" si="253"/>
        <v>0</v>
      </c>
      <c r="CD101">
        <f t="shared" si="253"/>
        <v>0</v>
      </c>
      <c r="CE101">
        <f t="shared" si="253"/>
        <v>0</v>
      </c>
      <c r="CF101">
        <f t="shared" si="253"/>
        <v>0</v>
      </c>
      <c r="CG101">
        <f t="shared" si="253"/>
        <v>0</v>
      </c>
      <c r="CH101">
        <f t="shared" si="253"/>
        <v>0</v>
      </c>
      <c r="CI101">
        <f t="shared" si="253"/>
        <v>0</v>
      </c>
      <c r="CJ101">
        <f t="shared" si="253"/>
        <v>0</v>
      </c>
      <c r="CK101">
        <f t="shared" si="253"/>
        <v>0</v>
      </c>
      <c r="CL101">
        <f t="shared" si="254"/>
        <v>0</v>
      </c>
      <c r="CM101">
        <f t="shared" si="254"/>
        <v>0</v>
      </c>
      <c r="CN101">
        <f t="shared" si="254"/>
        <v>0</v>
      </c>
      <c r="CO101">
        <f t="shared" si="254"/>
        <v>0</v>
      </c>
      <c r="CP101">
        <f t="shared" si="254"/>
        <v>0</v>
      </c>
      <c r="CQ101">
        <f t="shared" si="254"/>
        <v>0</v>
      </c>
      <c r="CR101">
        <f t="shared" si="254"/>
        <v>0</v>
      </c>
      <c r="CS101">
        <f t="shared" si="254"/>
        <v>0</v>
      </c>
      <c r="CT101">
        <f t="shared" si="254"/>
        <v>0</v>
      </c>
      <c r="CU101">
        <f t="shared" si="254"/>
        <v>0</v>
      </c>
      <c r="CV101">
        <f t="shared" si="255"/>
        <v>0</v>
      </c>
      <c r="CW101">
        <f t="shared" si="255"/>
        <v>0</v>
      </c>
      <c r="CX101">
        <f t="shared" si="255"/>
        <v>0</v>
      </c>
      <c r="CY101">
        <f t="shared" si="255"/>
        <v>0</v>
      </c>
      <c r="CZ101">
        <f t="shared" si="255"/>
        <v>0</v>
      </c>
      <c r="DA101">
        <f t="shared" si="255"/>
        <v>0</v>
      </c>
      <c r="DB101">
        <f t="shared" si="255"/>
        <v>0</v>
      </c>
      <c r="DC101">
        <f t="shared" si="255"/>
        <v>0</v>
      </c>
      <c r="DD101">
        <f t="shared" si="255"/>
        <v>0</v>
      </c>
    </row>
    <row r="102" spans="1:108" x14ac:dyDescent="0.25">
      <c r="A102" s="47" t="str">
        <v xml:space="preserve"> </v>
      </c>
      <c r="B102" s="6"/>
      <c r="C102" s="6"/>
      <c r="D102" s="1"/>
      <c r="E102" s="1"/>
      <c r="F102" s="10"/>
      <c r="G102" s="10"/>
      <c r="H102" s="104"/>
      <c r="I102"/>
    </row>
    <row r="103" spans="1:108" x14ac:dyDescent="0.25">
      <c r="A103" s="47">
        <v>213.00403922885226</v>
      </c>
      <c r="B103" s="6">
        <f>(A_kon_H2!C96/A_kon_H3!B99+SUM(I103:DD103))*($I$4/A103)^($B$1-1)</f>
        <v>39.756660948784017</v>
      </c>
      <c r="C103" s="6">
        <f>MIN(MAX(2/B103^0.25,'Ein-_Ausgabe'!$C$8),1)</f>
        <v>0.79648485124521451</v>
      </c>
      <c r="D103" s="1">
        <f>B103*$B$3*C103*(A103/$I$4)^$B$1</f>
        <v>556400.017158075</v>
      </c>
      <c r="E103" s="1">
        <f t="shared" ref="E103:E105" si="256">IF(D103&lt;$B$2,1,0)</f>
        <v>0</v>
      </c>
      <c r="F103" s="10">
        <f>IF(AND(E103=0,E104=1),A103," ")</f>
        <v>213.00403922885226</v>
      </c>
      <c r="G103" s="10"/>
      <c r="H103" s="104"/>
      <c r="I103">
        <f t="shared" si="189"/>
        <v>0</v>
      </c>
      <c r="J103">
        <f t="shared" ref="J103:S105" si="257">IF($A103&gt;J$4,J$9,0)</f>
        <v>0</v>
      </c>
      <c r="K103">
        <f t="shared" si="257"/>
        <v>0</v>
      </c>
      <c r="L103">
        <f t="shared" si="257"/>
        <v>0.94337157259575177</v>
      </c>
      <c r="M103">
        <f t="shared" si="257"/>
        <v>7.9494153778148183E-2</v>
      </c>
      <c r="N103">
        <f t="shared" si="257"/>
        <v>0</v>
      </c>
      <c r="O103">
        <f t="shared" si="257"/>
        <v>0</v>
      </c>
      <c r="P103">
        <f t="shared" si="257"/>
        <v>0</v>
      </c>
      <c r="Q103">
        <f t="shared" si="257"/>
        <v>0</v>
      </c>
      <c r="R103">
        <f t="shared" si="257"/>
        <v>0</v>
      </c>
      <c r="S103">
        <f t="shared" si="257"/>
        <v>0</v>
      </c>
      <c r="T103">
        <f t="shared" ref="T103:AC105" si="258">IF($A103&gt;T$4,T$9,0)</f>
        <v>0</v>
      </c>
      <c r="U103">
        <f t="shared" si="258"/>
        <v>0</v>
      </c>
      <c r="V103">
        <f t="shared" si="258"/>
        <v>0</v>
      </c>
      <c r="W103">
        <f t="shared" si="258"/>
        <v>0</v>
      </c>
      <c r="X103">
        <f t="shared" si="258"/>
        <v>0</v>
      </c>
      <c r="Y103">
        <f t="shared" si="258"/>
        <v>0</v>
      </c>
      <c r="Z103">
        <f t="shared" si="258"/>
        <v>0</v>
      </c>
      <c r="AA103">
        <f t="shared" si="258"/>
        <v>0</v>
      </c>
      <c r="AB103">
        <f t="shared" si="258"/>
        <v>0</v>
      </c>
      <c r="AC103">
        <f t="shared" si="258"/>
        <v>0</v>
      </c>
      <c r="AD103">
        <f t="shared" ref="AD103:AM105" si="259">IF($A103&gt;AD$4,AD$9,0)</f>
        <v>0</v>
      </c>
      <c r="AE103">
        <f t="shared" si="259"/>
        <v>0</v>
      </c>
      <c r="AF103">
        <f t="shared" si="259"/>
        <v>0</v>
      </c>
      <c r="AG103">
        <f t="shared" si="259"/>
        <v>0</v>
      </c>
      <c r="AH103">
        <f t="shared" si="259"/>
        <v>0</v>
      </c>
      <c r="AI103">
        <f t="shared" si="259"/>
        <v>0</v>
      </c>
      <c r="AJ103">
        <f t="shared" si="259"/>
        <v>0</v>
      </c>
      <c r="AK103">
        <f t="shared" si="259"/>
        <v>0</v>
      </c>
      <c r="AL103">
        <f t="shared" si="259"/>
        <v>0</v>
      </c>
      <c r="AM103">
        <f t="shared" si="259"/>
        <v>0</v>
      </c>
      <c r="AN103">
        <f t="shared" ref="AN103:AW105" si="260">IF($A103&gt;AN$4,AN$9,0)</f>
        <v>0</v>
      </c>
      <c r="AO103">
        <f t="shared" si="260"/>
        <v>0</v>
      </c>
      <c r="AP103">
        <f t="shared" si="260"/>
        <v>0</v>
      </c>
      <c r="AQ103">
        <f t="shared" si="260"/>
        <v>0</v>
      </c>
      <c r="AR103">
        <f t="shared" si="260"/>
        <v>0</v>
      </c>
      <c r="AS103">
        <f t="shared" si="260"/>
        <v>0</v>
      </c>
      <c r="AT103">
        <f t="shared" si="260"/>
        <v>0</v>
      </c>
      <c r="AU103">
        <f t="shared" si="260"/>
        <v>0</v>
      </c>
      <c r="AV103">
        <f t="shared" si="260"/>
        <v>0</v>
      </c>
      <c r="AW103">
        <f t="shared" si="260"/>
        <v>0</v>
      </c>
      <c r="AX103">
        <f t="shared" ref="AX103:BG105" si="261">IF($A103&gt;AX$4,AX$9,0)</f>
        <v>0</v>
      </c>
      <c r="AY103">
        <f t="shared" si="261"/>
        <v>0</v>
      </c>
      <c r="AZ103">
        <f t="shared" si="261"/>
        <v>0</v>
      </c>
      <c r="BA103">
        <f t="shared" si="261"/>
        <v>0</v>
      </c>
      <c r="BB103">
        <f t="shared" si="261"/>
        <v>0</v>
      </c>
      <c r="BC103">
        <f t="shared" si="261"/>
        <v>0</v>
      </c>
      <c r="BD103">
        <f t="shared" si="261"/>
        <v>0</v>
      </c>
      <c r="BE103">
        <f t="shared" si="261"/>
        <v>0</v>
      </c>
      <c r="BF103">
        <f t="shared" si="261"/>
        <v>0</v>
      </c>
      <c r="BG103">
        <f t="shared" si="261"/>
        <v>0</v>
      </c>
      <c r="BH103">
        <f t="shared" ref="BH103:BQ105" si="262">IF($A103&gt;BH$4,BH$9,0)</f>
        <v>0</v>
      </c>
      <c r="BI103">
        <f t="shared" si="262"/>
        <v>0</v>
      </c>
      <c r="BJ103">
        <f t="shared" si="262"/>
        <v>0</v>
      </c>
      <c r="BK103">
        <f t="shared" si="262"/>
        <v>0</v>
      </c>
      <c r="BL103">
        <f t="shared" si="262"/>
        <v>0</v>
      </c>
      <c r="BM103">
        <f t="shared" si="262"/>
        <v>0</v>
      </c>
      <c r="BN103">
        <f t="shared" si="262"/>
        <v>0</v>
      </c>
      <c r="BO103">
        <f t="shared" si="262"/>
        <v>0</v>
      </c>
      <c r="BP103">
        <f t="shared" si="262"/>
        <v>0</v>
      </c>
      <c r="BQ103">
        <f t="shared" si="262"/>
        <v>0</v>
      </c>
      <c r="BR103">
        <f t="shared" ref="BR103:CA105" si="263">IF($A103&gt;BR$4,BR$9,0)</f>
        <v>0</v>
      </c>
      <c r="BS103">
        <f t="shared" si="263"/>
        <v>0</v>
      </c>
      <c r="BT103">
        <f t="shared" si="263"/>
        <v>0</v>
      </c>
      <c r="BU103">
        <f t="shared" si="263"/>
        <v>0</v>
      </c>
      <c r="BV103">
        <f t="shared" si="263"/>
        <v>0</v>
      </c>
      <c r="BW103">
        <f t="shared" si="263"/>
        <v>0</v>
      </c>
      <c r="BX103">
        <f t="shared" si="263"/>
        <v>0</v>
      </c>
      <c r="BY103">
        <f t="shared" si="263"/>
        <v>0</v>
      </c>
      <c r="BZ103">
        <f t="shared" si="263"/>
        <v>0</v>
      </c>
      <c r="CA103">
        <f t="shared" si="263"/>
        <v>0</v>
      </c>
      <c r="CB103">
        <f t="shared" ref="CB103:CK105" si="264">IF($A103&gt;CB$4,CB$9,0)</f>
        <v>0</v>
      </c>
      <c r="CC103">
        <f t="shared" si="264"/>
        <v>0</v>
      </c>
      <c r="CD103">
        <f t="shared" si="264"/>
        <v>0</v>
      </c>
      <c r="CE103">
        <f t="shared" si="264"/>
        <v>0</v>
      </c>
      <c r="CF103">
        <f t="shared" si="264"/>
        <v>0</v>
      </c>
      <c r="CG103">
        <f t="shared" si="264"/>
        <v>0</v>
      </c>
      <c r="CH103">
        <f t="shared" si="264"/>
        <v>0</v>
      </c>
      <c r="CI103">
        <f t="shared" si="264"/>
        <v>0</v>
      </c>
      <c r="CJ103">
        <f t="shared" si="264"/>
        <v>0</v>
      </c>
      <c r="CK103">
        <f t="shared" si="264"/>
        <v>0</v>
      </c>
      <c r="CL103">
        <f t="shared" ref="CL103:CU105" si="265">IF($A103&gt;CL$4,CL$9,0)</f>
        <v>0</v>
      </c>
      <c r="CM103">
        <f t="shared" si="265"/>
        <v>0</v>
      </c>
      <c r="CN103">
        <f t="shared" si="265"/>
        <v>0</v>
      </c>
      <c r="CO103">
        <f t="shared" si="265"/>
        <v>0</v>
      </c>
      <c r="CP103">
        <f t="shared" si="265"/>
        <v>0</v>
      </c>
      <c r="CQ103">
        <f t="shared" si="265"/>
        <v>0</v>
      </c>
      <c r="CR103">
        <f t="shared" si="265"/>
        <v>0</v>
      </c>
      <c r="CS103">
        <f t="shared" si="265"/>
        <v>0</v>
      </c>
      <c r="CT103">
        <f t="shared" si="265"/>
        <v>0</v>
      </c>
      <c r="CU103">
        <f t="shared" si="265"/>
        <v>0</v>
      </c>
      <c r="CV103">
        <f t="shared" ref="CV103:DD105" si="266">IF($A103&gt;CV$4,CV$9,0)</f>
        <v>0</v>
      </c>
      <c r="CW103">
        <f t="shared" si="266"/>
        <v>0</v>
      </c>
      <c r="CX103">
        <f t="shared" si="266"/>
        <v>0</v>
      </c>
      <c r="CY103">
        <f t="shared" si="266"/>
        <v>0</v>
      </c>
      <c r="CZ103">
        <f t="shared" si="266"/>
        <v>0</v>
      </c>
      <c r="DA103">
        <f t="shared" si="266"/>
        <v>0</v>
      </c>
      <c r="DB103">
        <f t="shared" si="266"/>
        <v>0</v>
      </c>
      <c r="DC103">
        <f t="shared" si="266"/>
        <v>0</v>
      </c>
      <c r="DD103">
        <f t="shared" si="266"/>
        <v>0</v>
      </c>
    </row>
    <row r="104" spans="1:108" x14ac:dyDescent="0.25">
      <c r="A104" s="47">
        <v>213.00402162841803</v>
      </c>
      <c r="B104" s="6">
        <f>(A_kon_H2!C97/A_kon_H3!B100+SUM(I104:DD104))*($I$4/A104)^($B$1-1)</f>
        <v>39.756659772303024</v>
      </c>
      <c r="C104" s="6">
        <f>MIN(MAX(2/B104^0.25,'Ein-_Ausgabe'!$C$8),1)</f>
        <v>0.79648485713761896</v>
      </c>
      <c r="D104" s="1">
        <f>B104*$B$3*C104*(A104/$I$4)^$B$1</f>
        <v>556399.77493385877</v>
      </c>
      <c r="E104" s="1">
        <f t="shared" si="256"/>
        <v>1</v>
      </c>
      <c r="F104" s="10">
        <f>A104</f>
        <v>213.00402162841803</v>
      </c>
      <c r="G104" s="10"/>
      <c r="H104" s="104"/>
      <c r="I104">
        <f t="shared" si="189"/>
        <v>0</v>
      </c>
      <c r="J104">
        <f t="shared" si="257"/>
        <v>0</v>
      </c>
      <c r="K104">
        <f t="shared" si="257"/>
        <v>0</v>
      </c>
      <c r="L104">
        <f t="shared" si="257"/>
        <v>0.94337157259575177</v>
      </c>
      <c r="M104">
        <f t="shared" si="257"/>
        <v>7.9494153778148183E-2</v>
      </c>
      <c r="N104">
        <f t="shared" si="257"/>
        <v>0</v>
      </c>
      <c r="O104">
        <f t="shared" si="257"/>
        <v>0</v>
      </c>
      <c r="P104">
        <f t="shared" si="257"/>
        <v>0</v>
      </c>
      <c r="Q104">
        <f t="shared" si="257"/>
        <v>0</v>
      </c>
      <c r="R104">
        <f t="shared" si="257"/>
        <v>0</v>
      </c>
      <c r="S104">
        <f t="shared" si="257"/>
        <v>0</v>
      </c>
      <c r="T104">
        <f t="shared" si="258"/>
        <v>0</v>
      </c>
      <c r="U104">
        <f t="shared" si="258"/>
        <v>0</v>
      </c>
      <c r="V104">
        <f t="shared" si="258"/>
        <v>0</v>
      </c>
      <c r="W104">
        <f t="shared" si="258"/>
        <v>0</v>
      </c>
      <c r="X104">
        <f t="shared" si="258"/>
        <v>0</v>
      </c>
      <c r="Y104">
        <f t="shared" si="258"/>
        <v>0</v>
      </c>
      <c r="Z104">
        <f t="shared" si="258"/>
        <v>0</v>
      </c>
      <c r="AA104">
        <f t="shared" si="258"/>
        <v>0</v>
      </c>
      <c r="AB104">
        <f t="shared" si="258"/>
        <v>0</v>
      </c>
      <c r="AC104">
        <f t="shared" si="258"/>
        <v>0</v>
      </c>
      <c r="AD104">
        <f t="shared" si="259"/>
        <v>0</v>
      </c>
      <c r="AE104">
        <f t="shared" si="259"/>
        <v>0</v>
      </c>
      <c r="AF104">
        <f t="shared" si="259"/>
        <v>0</v>
      </c>
      <c r="AG104">
        <f t="shared" si="259"/>
        <v>0</v>
      </c>
      <c r="AH104">
        <f t="shared" si="259"/>
        <v>0</v>
      </c>
      <c r="AI104">
        <f t="shared" si="259"/>
        <v>0</v>
      </c>
      <c r="AJ104">
        <f t="shared" si="259"/>
        <v>0</v>
      </c>
      <c r="AK104">
        <f t="shared" si="259"/>
        <v>0</v>
      </c>
      <c r="AL104">
        <f t="shared" si="259"/>
        <v>0</v>
      </c>
      <c r="AM104">
        <f t="shared" si="259"/>
        <v>0</v>
      </c>
      <c r="AN104">
        <f t="shared" si="260"/>
        <v>0</v>
      </c>
      <c r="AO104">
        <f t="shared" si="260"/>
        <v>0</v>
      </c>
      <c r="AP104">
        <f t="shared" si="260"/>
        <v>0</v>
      </c>
      <c r="AQ104">
        <f t="shared" si="260"/>
        <v>0</v>
      </c>
      <c r="AR104">
        <f t="shared" si="260"/>
        <v>0</v>
      </c>
      <c r="AS104">
        <f t="shared" si="260"/>
        <v>0</v>
      </c>
      <c r="AT104">
        <f t="shared" si="260"/>
        <v>0</v>
      </c>
      <c r="AU104">
        <f t="shared" si="260"/>
        <v>0</v>
      </c>
      <c r="AV104">
        <f t="shared" si="260"/>
        <v>0</v>
      </c>
      <c r="AW104">
        <f t="shared" si="260"/>
        <v>0</v>
      </c>
      <c r="AX104">
        <f t="shared" si="261"/>
        <v>0</v>
      </c>
      <c r="AY104">
        <f t="shared" si="261"/>
        <v>0</v>
      </c>
      <c r="AZ104">
        <f t="shared" si="261"/>
        <v>0</v>
      </c>
      <c r="BA104">
        <f t="shared" si="261"/>
        <v>0</v>
      </c>
      <c r="BB104">
        <f t="shared" si="261"/>
        <v>0</v>
      </c>
      <c r="BC104">
        <f t="shared" si="261"/>
        <v>0</v>
      </c>
      <c r="BD104">
        <f t="shared" si="261"/>
        <v>0</v>
      </c>
      <c r="BE104">
        <f t="shared" si="261"/>
        <v>0</v>
      </c>
      <c r="BF104">
        <f t="shared" si="261"/>
        <v>0</v>
      </c>
      <c r="BG104">
        <f t="shared" si="261"/>
        <v>0</v>
      </c>
      <c r="BH104">
        <f t="shared" si="262"/>
        <v>0</v>
      </c>
      <c r="BI104">
        <f t="shared" si="262"/>
        <v>0</v>
      </c>
      <c r="BJ104">
        <f t="shared" si="262"/>
        <v>0</v>
      </c>
      <c r="BK104">
        <f t="shared" si="262"/>
        <v>0</v>
      </c>
      <c r="BL104">
        <f t="shared" si="262"/>
        <v>0</v>
      </c>
      <c r="BM104">
        <f t="shared" si="262"/>
        <v>0</v>
      </c>
      <c r="BN104">
        <f t="shared" si="262"/>
        <v>0</v>
      </c>
      <c r="BO104">
        <f t="shared" si="262"/>
        <v>0</v>
      </c>
      <c r="BP104">
        <f t="shared" si="262"/>
        <v>0</v>
      </c>
      <c r="BQ104">
        <f t="shared" si="262"/>
        <v>0</v>
      </c>
      <c r="BR104">
        <f t="shared" si="263"/>
        <v>0</v>
      </c>
      <c r="BS104">
        <f t="shared" si="263"/>
        <v>0</v>
      </c>
      <c r="BT104">
        <f t="shared" si="263"/>
        <v>0</v>
      </c>
      <c r="BU104">
        <f t="shared" si="263"/>
        <v>0</v>
      </c>
      <c r="BV104">
        <f t="shared" si="263"/>
        <v>0</v>
      </c>
      <c r="BW104">
        <f t="shared" si="263"/>
        <v>0</v>
      </c>
      <c r="BX104">
        <f t="shared" si="263"/>
        <v>0</v>
      </c>
      <c r="BY104">
        <f t="shared" si="263"/>
        <v>0</v>
      </c>
      <c r="BZ104">
        <f t="shared" si="263"/>
        <v>0</v>
      </c>
      <c r="CA104">
        <f t="shared" si="263"/>
        <v>0</v>
      </c>
      <c r="CB104">
        <f t="shared" si="264"/>
        <v>0</v>
      </c>
      <c r="CC104">
        <f t="shared" si="264"/>
        <v>0</v>
      </c>
      <c r="CD104">
        <f t="shared" si="264"/>
        <v>0</v>
      </c>
      <c r="CE104">
        <f t="shared" si="264"/>
        <v>0</v>
      </c>
      <c r="CF104">
        <f t="shared" si="264"/>
        <v>0</v>
      </c>
      <c r="CG104">
        <f t="shared" si="264"/>
        <v>0</v>
      </c>
      <c r="CH104">
        <f t="shared" si="264"/>
        <v>0</v>
      </c>
      <c r="CI104">
        <f t="shared" si="264"/>
        <v>0</v>
      </c>
      <c r="CJ104">
        <f t="shared" si="264"/>
        <v>0</v>
      </c>
      <c r="CK104">
        <f t="shared" si="264"/>
        <v>0</v>
      </c>
      <c r="CL104">
        <f t="shared" si="265"/>
        <v>0</v>
      </c>
      <c r="CM104">
        <f t="shared" si="265"/>
        <v>0</v>
      </c>
      <c r="CN104">
        <f t="shared" si="265"/>
        <v>0</v>
      </c>
      <c r="CO104">
        <f t="shared" si="265"/>
        <v>0</v>
      </c>
      <c r="CP104">
        <f t="shared" si="265"/>
        <v>0</v>
      </c>
      <c r="CQ104">
        <f t="shared" si="265"/>
        <v>0</v>
      </c>
      <c r="CR104">
        <f t="shared" si="265"/>
        <v>0</v>
      </c>
      <c r="CS104">
        <f t="shared" si="265"/>
        <v>0</v>
      </c>
      <c r="CT104">
        <f t="shared" si="265"/>
        <v>0</v>
      </c>
      <c r="CU104">
        <f t="shared" si="265"/>
        <v>0</v>
      </c>
      <c r="CV104">
        <f t="shared" si="266"/>
        <v>0</v>
      </c>
      <c r="CW104">
        <f t="shared" si="266"/>
        <v>0</v>
      </c>
      <c r="CX104">
        <f t="shared" si="266"/>
        <v>0</v>
      </c>
      <c r="CY104">
        <f t="shared" si="266"/>
        <v>0</v>
      </c>
      <c r="CZ104">
        <f t="shared" si="266"/>
        <v>0</v>
      </c>
      <c r="DA104">
        <f t="shared" si="266"/>
        <v>0</v>
      </c>
      <c r="DB104">
        <f t="shared" si="266"/>
        <v>0</v>
      </c>
      <c r="DC104">
        <f t="shared" si="266"/>
        <v>0</v>
      </c>
      <c r="DD104">
        <f t="shared" si="266"/>
        <v>0</v>
      </c>
    </row>
    <row r="105" spans="1:108" x14ac:dyDescent="0.25">
      <c r="A105" s="47">
        <v>213.0040040279853</v>
      </c>
      <c r="B105" s="6">
        <f>(A_kon_H2!C98/A_kon_H3!B101+SUM(I105:DD105))*($I$4/A105)^($B$1-1)</f>
        <v>39.756658595821584</v>
      </c>
      <c r="C105" s="6">
        <f>MIN(MAX(2/B105^0.25,'Ein-_Ausgabe'!$C$8),1)</f>
        <v>0.79648486303002586</v>
      </c>
      <c r="D105" s="1">
        <f>B105*$B$3*C105*(A105/$I$4)^$B$1</f>
        <v>556399.53270974336</v>
      </c>
      <c r="E105" s="1">
        <f t="shared" si="256"/>
        <v>1</v>
      </c>
      <c r="F105" s="10" t="str">
        <f>IF(AND(E104=1,E105=1)," ",A105)</f>
        <v xml:space="preserve"> </v>
      </c>
      <c r="G105" s="10"/>
      <c r="H105" s="104"/>
      <c r="I105">
        <f t="shared" si="189"/>
        <v>0</v>
      </c>
      <c r="J105">
        <f t="shared" si="257"/>
        <v>0</v>
      </c>
      <c r="K105">
        <f t="shared" si="257"/>
        <v>0</v>
      </c>
      <c r="L105">
        <f t="shared" si="257"/>
        <v>0.94337157259575177</v>
      </c>
      <c r="M105">
        <f t="shared" si="257"/>
        <v>7.9494153778148183E-2</v>
      </c>
      <c r="N105">
        <f t="shared" si="257"/>
        <v>0</v>
      </c>
      <c r="O105">
        <f t="shared" si="257"/>
        <v>0</v>
      </c>
      <c r="P105">
        <f t="shared" si="257"/>
        <v>0</v>
      </c>
      <c r="Q105">
        <f t="shared" si="257"/>
        <v>0</v>
      </c>
      <c r="R105">
        <f t="shared" si="257"/>
        <v>0</v>
      </c>
      <c r="S105">
        <f t="shared" si="257"/>
        <v>0</v>
      </c>
      <c r="T105">
        <f t="shared" si="258"/>
        <v>0</v>
      </c>
      <c r="U105">
        <f t="shared" si="258"/>
        <v>0</v>
      </c>
      <c r="V105">
        <f t="shared" si="258"/>
        <v>0</v>
      </c>
      <c r="W105">
        <f t="shared" si="258"/>
        <v>0</v>
      </c>
      <c r="X105">
        <f t="shared" si="258"/>
        <v>0</v>
      </c>
      <c r="Y105">
        <f t="shared" si="258"/>
        <v>0</v>
      </c>
      <c r="Z105">
        <f t="shared" si="258"/>
        <v>0</v>
      </c>
      <c r="AA105">
        <f t="shared" si="258"/>
        <v>0</v>
      </c>
      <c r="AB105">
        <f t="shared" si="258"/>
        <v>0</v>
      </c>
      <c r="AC105">
        <f t="shared" si="258"/>
        <v>0</v>
      </c>
      <c r="AD105">
        <f t="shared" si="259"/>
        <v>0</v>
      </c>
      <c r="AE105">
        <f t="shared" si="259"/>
        <v>0</v>
      </c>
      <c r="AF105">
        <f t="shared" si="259"/>
        <v>0</v>
      </c>
      <c r="AG105">
        <f t="shared" si="259"/>
        <v>0</v>
      </c>
      <c r="AH105">
        <f t="shared" si="259"/>
        <v>0</v>
      </c>
      <c r="AI105">
        <f t="shared" si="259"/>
        <v>0</v>
      </c>
      <c r="AJ105">
        <f t="shared" si="259"/>
        <v>0</v>
      </c>
      <c r="AK105">
        <f t="shared" si="259"/>
        <v>0</v>
      </c>
      <c r="AL105">
        <f t="shared" si="259"/>
        <v>0</v>
      </c>
      <c r="AM105">
        <f t="shared" si="259"/>
        <v>0</v>
      </c>
      <c r="AN105">
        <f t="shared" si="260"/>
        <v>0</v>
      </c>
      <c r="AO105">
        <f t="shared" si="260"/>
        <v>0</v>
      </c>
      <c r="AP105">
        <f t="shared" si="260"/>
        <v>0</v>
      </c>
      <c r="AQ105">
        <f t="shared" si="260"/>
        <v>0</v>
      </c>
      <c r="AR105">
        <f t="shared" si="260"/>
        <v>0</v>
      </c>
      <c r="AS105">
        <f t="shared" si="260"/>
        <v>0</v>
      </c>
      <c r="AT105">
        <f t="shared" si="260"/>
        <v>0</v>
      </c>
      <c r="AU105">
        <f t="shared" si="260"/>
        <v>0</v>
      </c>
      <c r="AV105">
        <f t="shared" si="260"/>
        <v>0</v>
      </c>
      <c r="AW105">
        <f t="shared" si="260"/>
        <v>0</v>
      </c>
      <c r="AX105">
        <f t="shared" si="261"/>
        <v>0</v>
      </c>
      <c r="AY105">
        <f t="shared" si="261"/>
        <v>0</v>
      </c>
      <c r="AZ105">
        <f t="shared" si="261"/>
        <v>0</v>
      </c>
      <c r="BA105">
        <f t="shared" si="261"/>
        <v>0</v>
      </c>
      <c r="BB105">
        <f t="shared" si="261"/>
        <v>0</v>
      </c>
      <c r="BC105">
        <f t="shared" si="261"/>
        <v>0</v>
      </c>
      <c r="BD105">
        <f t="shared" si="261"/>
        <v>0</v>
      </c>
      <c r="BE105">
        <f t="shared" si="261"/>
        <v>0</v>
      </c>
      <c r="BF105">
        <f t="shared" si="261"/>
        <v>0</v>
      </c>
      <c r="BG105">
        <f t="shared" si="261"/>
        <v>0</v>
      </c>
      <c r="BH105">
        <f t="shared" si="262"/>
        <v>0</v>
      </c>
      <c r="BI105">
        <f t="shared" si="262"/>
        <v>0</v>
      </c>
      <c r="BJ105">
        <f t="shared" si="262"/>
        <v>0</v>
      </c>
      <c r="BK105">
        <f t="shared" si="262"/>
        <v>0</v>
      </c>
      <c r="BL105">
        <f t="shared" si="262"/>
        <v>0</v>
      </c>
      <c r="BM105">
        <f t="shared" si="262"/>
        <v>0</v>
      </c>
      <c r="BN105">
        <f t="shared" si="262"/>
        <v>0</v>
      </c>
      <c r="BO105">
        <f t="shared" si="262"/>
        <v>0</v>
      </c>
      <c r="BP105">
        <f t="shared" si="262"/>
        <v>0</v>
      </c>
      <c r="BQ105">
        <f t="shared" si="262"/>
        <v>0</v>
      </c>
      <c r="BR105">
        <f t="shared" si="263"/>
        <v>0</v>
      </c>
      <c r="BS105">
        <f t="shared" si="263"/>
        <v>0</v>
      </c>
      <c r="BT105">
        <f t="shared" si="263"/>
        <v>0</v>
      </c>
      <c r="BU105">
        <f t="shared" si="263"/>
        <v>0</v>
      </c>
      <c r="BV105">
        <f t="shared" si="263"/>
        <v>0</v>
      </c>
      <c r="BW105">
        <f t="shared" si="263"/>
        <v>0</v>
      </c>
      <c r="BX105">
        <f t="shared" si="263"/>
        <v>0</v>
      </c>
      <c r="BY105">
        <f t="shared" si="263"/>
        <v>0</v>
      </c>
      <c r="BZ105">
        <f t="shared" si="263"/>
        <v>0</v>
      </c>
      <c r="CA105">
        <f t="shared" si="263"/>
        <v>0</v>
      </c>
      <c r="CB105">
        <f t="shared" si="264"/>
        <v>0</v>
      </c>
      <c r="CC105">
        <f t="shared" si="264"/>
        <v>0</v>
      </c>
      <c r="CD105">
        <f t="shared" si="264"/>
        <v>0</v>
      </c>
      <c r="CE105">
        <f t="shared" si="264"/>
        <v>0</v>
      </c>
      <c r="CF105">
        <f t="shared" si="264"/>
        <v>0</v>
      </c>
      <c r="CG105">
        <f t="shared" si="264"/>
        <v>0</v>
      </c>
      <c r="CH105">
        <f t="shared" si="264"/>
        <v>0</v>
      </c>
      <c r="CI105">
        <f t="shared" si="264"/>
        <v>0</v>
      </c>
      <c r="CJ105">
        <f t="shared" si="264"/>
        <v>0</v>
      </c>
      <c r="CK105">
        <f t="shared" si="264"/>
        <v>0</v>
      </c>
      <c r="CL105">
        <f t="shared" si="265"/>
        <v>0</v>
      </c>
      <c r="CM105">
        <f t="shared" si="265"/>
        <v>0</v>
      </c>
      <c r="CN105">
        <f t="shared" si="265"/>
        <v>0</v>
      </c>
      <c r="CO105">
        <f t="shared" si="265"/>
        <v>0</v>
      </c>
      <c r="CP105">
        <f t="shared" si="265"/>
        <v>0</v>
      </c>
      <c r="CQ105">
        <f t="shared" si="265"/>
        <v>0</v>
      </c>
      <c r="CR105">
        <f t="shared" si="265"/>
        <v>0</v>
      </c>
      <c r="CS105">
        <f t="shared" si="265"/>
        <v>0</v>
      </c>
      <c r="CT105">
        <f t="shared" si="265"/>
        <v>0</v>
      </c>
      <c r="CU105">
        <f t="shared" si="265"/>
        <v>0</v>
      </c>
      <c r="CV105">
        <f t="shared" si="266"/>
        <v>0</v>
      </c>
      <c r="CW105">
        <f t="shared" si="266"/>
        <v>0</v>
      </c>
      <c r="CX105">
        <f t="shared" si="266"/>
        <v>0</v>
      </c>
      <c r="CY105">
        <f t="shared" si="266"/>
        <v>0</v>
      </c>
      <c r="CZ105">
        <f t="shared" si="266"/>
        <v>0</v>
      </c>
      <c r="DA105">
        <f t="shared" si="266"/>
        <v>0</v>
      </c>
      <c r="DB105">
        <f t="shared" si="266"/>
        <v>0</v>
      </c>
      <c r="DC105">
        <f t="shared" si="266"/>
        <v>0</v>
      </c>
      <c r="DD105">
        <f t="shared" si="266"/>
        <v>0</v>
      </c>
    </row>
    <row r="106" spans="1:108" x14ac:dyDescent="0.25">
      <c r="A106" s="47" t="str">
        <v xml:space="preserve"> </v>
      </c>
      <c r="B106" s="6"/>
      <c r="C106" s="6"/>
      <c r="D106" s="1"/>
      <c r="E106" s="1"/>
      <c r="F106" s="10"/>
      <c r="G106" s="10"/>
      <c r="H106" s="104"/>
      <c r="I106"/>
    </row>
    <row r="107" spans="1:108" x14ac:dyDescent="0.25">
      <c r="A107" s="47">
        <v>213.00403922885226</v>
      </c>
      <c r="B107" s="6">
        <f>(A_kon_H2!C100/A_kon_H3!B103+SUM(I107:DD107))*($I$4/A107)^($B$1-1)</f>
        <v>39.756660948784017</v>
      </c>
      <c r="C107" s="6">
        <f>MIN(MAX(2/B107^0.25,'Ein-_Ausgabe'!$C$8),1)</f>
        <v>0.79648485124521451</v>
      </c>
      <c r="D107" s="1">
        <f>B107*$B$3*C107*(A107/$I$4)^$B$1</f>
        <v>556400.017158075</v>
      </c>
      <c r="E107" s="1">
        <f t="shared" ref="E107:E109" si="267">IF(D107&lt;$B$2,1,0)</f>
        <v>0</v>
      </c>
      <c r="F107" s="10">
        <f>IF(AND(E107=0,E108=1),A107," ")</f>
        <v>213.00403922885226</v>
      </c>
      <c r="G107" s="10"/>
      <c r="H107" s="104"/>
      <c r="I107">
        <f t="shared" si="189"/>
        <v>0</v>
      </c>
      <c r="J107">
        <f t="shared" ref="J107:S109" si="268">IF($A107&gt;J$4,J$9,0)</f>
        <v>0</v>
      </c>
      <c r="K107">
        <f t="shared" si="268"/>
        <v>0</v>
      </c>
      <c r="L107">
        <f t="shared" si="268"/>
        <v>0.94337157259575177</v>
      </c>
      <c r="M107">
        <f t="shared" si="268"/>
        <v>7.9494153778148183E-2</v>
      </c>
      <c r="N107">
        <f t="shared" si="268"/>
        <v>0</v>
      </c>
      <c r="O107">
        <f t="shared" si="268"/>
        <v>0</v>
      </c>
      <c r="P107">
        <f t="shared" si="268"/>
        <v>0</v>
      </c>
      <c r="Q107">
        <f t="shared" si="268"/>
        <v>0</v>
      </c>
      <c r="R107">
        <f t="shared" si="268"/>
        <v>0</v>
      </c>
      <c r="S107">
        <f t="shared" si="268"/>
        <v>0</v>
      </c>
      <c r="T107">
        <f t="shared" ref="T107:AC109" si="269">IF($A107&gt;T$4,T$9,0)</f>
        <v>0</v>
      </c>
      <c r="U107">
        <f t="shared" si="269"/>
        <v>0</v>
      </c>
      <c r="V107">
        <f t="shared" si="269"/>
        <v>0</v>
      </c>
      <c r="W107">
        <f t="shared" si="269"/>
        <v>0</v>
      </c>
      <c r="X107">
        <f t="shared" si="269"/>
        <v>0</v>
      </c>
      <c r="Y107">
        <f t="shared" si="269"/>
        <v>0</v>
      </c>
      <c r="Z107">
        <f t="shared" si="269"/>
        <v>0</v>
      </c>
      <c r="AA107">
        <f t="shared" si="269"/>
        <v>0</v>
      </c>
      <c r="AB107">
        <f t="shared" si="269"/>
        <v>0</v>
      </c>
      <c r="AC107">
        <f t="shared" si="269"/>
        <v>0</v>
      </c>
      <c r="AD107">
        <f t="shared" ref="AD107:AM109" si="270">IF($A107&gt;AD$4,AD$9,0)</f>
        <v>0</v>
      </c>
      <c r="AE107">
        <f t="shared" si="270"/>
        <v>0</v>
      </c>
      <c r="AF107">
        <f t="shared" si="270"/>
        <v>0</v>
      </c>
      <c r="AG107">
        <f t="shared" si="270"/>
        <v>0</v>
      </c>
      <c r="AH107">
        <f t="shared" si="270"/>
        <v>0</v>
      </c>
      <c r="AI107">
        <f t="shared" si="270"/>
        <v>0</v>
      </c>
      <c r="AJ107">
        <f t="shared" si="270"/>
        <v>0</v>
      </c>
      <c r="AK107">
        <f t="shared" si="270"/>
        <v>0</v>
      </c>
      <c r="AL107">
        <f t="shared" si="270"/>
        <v>0</v>
      </c>
      <c r="AM107">
        <f t="shared" si="270"/>
        <v>0</v>
      </c>
      <c r="AN107">
        <f t="shared" ref="AN107:AW109" si="271">IF($A107&gt;AN$4,AN$9,0)</f>
        <v>0</v>
      </c>
      <c r="AO107">
        <f t="shared" si="271"/>
        <v>0</v>
      </c>
      <c r="AP107">
        <f t="shared" si="271"/>
        <v>0</v>
      </c>
      <c r="AQ107">
        <f t="shared" si="271"/>
        <v>0</v>
      </c>
      <c r="AR107">
        <f t="shared" si="271"/>
        <v>0</v>
      </c>
      <c r="AS107">
        <f t="shared" si="271"/>
        <v>0</v>
      </c>
      <c r="AT107">
        <f t="shared" si="271"/>
        <v>0</v>
      </c>
      <c r="AU107">
        <f t="shared" si="271"/>
        <v>0</v>
      </c>
      <c r="AV107">
        <f t="shared" si="271"/>
        <v>0</v>
      </c>
      <c r="AW107">
        <f t="shared" si="271"/>
        <v>0</v>
      </c>
      <c r="AX107">
        <f t="shared" ref="AX107:BG109" si="272">IF($A107&gt;AX$4,AX$9,0)</f>
        <v>0</v>
      </c>
      <c r="AY107">
        <f t="shared" si="272"/>
        <v>0</v>
      </c>
      <c r="AZ107">
        <f t="shared" si="272"/>
        <v>0</v>
      </c>
      <c r="BA107">
        <f t="shared" si="272"/>
        <v>0</v>
      </c>
      <c r="BB107">
        <f t="shared" si="272"/>
        <v>0</v>
      </c>
      <c r="BC107">
        <f t="shared" si="272"/>
        <v>0</v>
      </c>
      <c r="BD107">
        <f t="shared" si="272"/>
        <v>0</v>
      </c>
      <c r="BE107">
        <f t="shared" si="272"/>
        <v>0</v>
      </c>
      <c r="BF107">
        <f t="shared" si="272"/>
        <v>0</v>
      </c>
      <c r="BG107">
        <f t="shared" si="272"/>
        <v>0</v>
      </c>
      <c r="BH107">
        <f t="shared" ref="BH107:BQ109" si="273">IF($A107&gt;BH$4,BH$9,0)</f>
        <v>0</v>
      </c>
      <c r="BI107">
        <f t="shared" si="273"/>
        <v>0</v>
      </c>
      <c r="BJ107">
        <f t="shared" si="273"/>
        <v>0</v>
      </c>
      <c r="BK107">
        <f t="shared" si="273"/>
        <v>0</v>
      </c>
      <c r="BL107">
        <f t="shared" si="273"/>
        <v>0</v>
      </c>
      <c r="BM107">
        <f t="shared" si="273"/>
        <v>0</v>
      </c>
      <c r="BN107">
        <f t="shared" si="273"/>
        <v>0</v>
      </c>
      <c r="BO107">
        <f t="shared" si="273"/>
        <v>0</v>
      </c>
      <c r="BP107">
        <f t="shared" si="273"/>
        <v>0</v>
      </c>
      <c r="BQ107">
        <f t="shared" si="273"/>
        <v>0</v>
      </c>
      <c r="BR107">
        <f t="shared" ref="BR107:CA109" si="274">IF($A107&gt;BR$4,BR$9,0)</f>
        <v>0</v>
      </c>
      <c r="BS107">
        <f t="shared" si="274"/>
        <v>0</v>
      </c>
      <c r="BT107">
        <f t="shared" si="274"/>
        <v>0</v>
      </c>
      <c r="BU107">
        <f t="shared" si="274"/>
        <v>0</v>
      </c>
      <c r="BV107">
        <f t="shared" si="274"/>
        <v>0</v>
      </c>
      <c r="BW107">
        <f t="shared" si="274"/>
        <v>0</v>
      </c>
      <c r="BX107">
        <f t="shared" si="274"/>
        <v>0</v>
      </c>
      <c r="BY107">
        <f t="shared" si="274"/>
        <v>0</v>
      </c>
      <c r="BZ107">
        <f t="shared" si="274"/>
        <v>0</v>
      </c>
      <c r="CA107">
        <f t="shared" si="274"/>
        <v>0</v>
      </c>
      <c r="CB107">
        <f t="shared" ref="CB107:CK109" si="275">IF($A107&gt;CB$4,CB$9,0)</f>
        <v>0</v>
      </c>
      <c r="CC107">
        <f t="shared" si="275"/>
        <v>0</v>
      </c>
      <c r="CD107">
        <f t="shared" si="275"/>
        <v>0</v>
      </c>
      <c r="CE107">
        <f t="shared" si="275"/>
        <v>0</v>
      </c>
      <c r="CF107">
        <f t="shared" si="275"/>
        <v>0</v>
      </c>
      <c r="CG107">
        <f t="shared" si="275"/>
        <v>0</v>
      </c>
      <c r="CH107">
        <f t="shared" si="275"/>
        <v>0</v>
      </c>
      <c r="CI107">
        <f t="shared" si="275"/>
        <v>0</v>
      </c>
      <c r="CJ107">
        <f t="shared" si="275"/>
        <v>0</v>
      </c>
      <c r="CK107">
        <f t="shared" si="275"/>
        <v>0</v>
      </c>
      <c r="CL107">
        <f t="shared" ref="CL107:CU109" si="276">IF($A107&gt;CL$4,CL$9,0)</f>
        <v>0</v>
      </c>
      <c r="CM107">
        <f t="shared" si="276"/>
        <v>0</v>
      </c>
      <c r="CN107">
        <f t="shared" si="276"/>
        <v>0</v>
      </c>
      <c r="CO107">
        <f t="shared" si="276"/>
        <v>0</v>
      </c>
      <c r="CP107">
        <f t="shared" si="276"/>
        <v>0</v>
      </c>
      <c r="CQ107">
        <f t="shared" si="276"/>
        <v>0</v>
      </c>
      <c r="CR107">
        <f t="shared" si="276"/>
        <v>0</v>
      </c>
      <c r="CS107">
        <f t="shared" si="276"/>
        <v>0</v>
      </c>
      <c r="CT107">
        <f t="shared" si="276"/>
        <v>0</v>
      </c>
      <c r="CU107">
        <f t="shared" si="276"/>
        <v>0</v>
      </c>
      <c r="CV107">
        <f t="shared" ref="CV107:DD109" si="277">IF($A107&gt;CV$4,CV$9,0)</f>
        <v>0</v>
      </c>
      <c r="CW107">
        <f t="shared" si="277"/>
        <v>0</v>
      </c>
      <c r="CX107">
        <f t="shared" si="277"/>
        <v>0</v>
      </c>
      <c r="CY107">
        <f t="shared" si="277"/>
        <v>0</v>
      </c>
      <c r="CZ107">
        <f t="shared" si="277"/>
        <v>0</v>
      </c>
      <c r="DA107">
        <f t="shared" si="277"/>
        <v>0</v>
      </c>
      <c r="DB107">
        <f t="shared" si="277"/>
        <v>0</v>
      </c>
      <c r="DC107">
        <f t="shared" si="277"/>
        <v>0</v>
      </c>
      <c r="DD107">
        <f t="shared" si="277"/>
        <v>0</v>
      </c>
    </row>
    <row r="108" spans="1:108" x14ac:dyDescent="0.25">
      <c r="A108" s="47">
        <v>213.00403042863496</v>
      </c>
      <c r="B108" s="6">
        <f>(A_kon_H2!C101/A_kon_H3!B104+SUM(I108:DD108))*($I$4/A108)^($B$1-1)</f>
        <v>39.75666036054357</v>
      </c>
      <c r="C108" s="6">
        <f>MIN(MAX(2/B108^0.25,'Ein-_Ausgabe'!$C$8),1)</f>
        <v>0.79648485419141646</v>
      </c>
      <c r="D108" s="1">
        <f>B108*$B$3*C108*(A108/$I$4)^$B$1</f>
        <v>556399.89604595443</v>
      </c>
      <c r="E108" s="1">
        <f t="shared" si="267"/>
        <v>1</v>
      </c>
      <c r="F108" s="10">
        <f>A108</f>
        <v>213.00403042863496</v>
      </c>
      <c r="G108" s="10"/>
      <c r="H108" s="104"/>
      <c r="I108">
        <f t="shared" si="189"/>
        <v>0</v>
      </c>
      <c r="J108">
        <f t="shared" si="268"/>
        <v>0</v>
      </c>
      <c r="K108">
        <f t="shared" si="268"/>
        <v>0</v>
      </c>
      <c r="L108">
        <f t="shared" si="268"/>
        <v>0.94337157259575177</v>
      </c>
      <c r="M108">
        <f t="shared" si="268"/>
        <v>7.9494153778148183E-2</v>
      </c>
      <c r="N108">
        <f t="shared" si="268"/>
        <v>0</v>
      </c>
      <c r="O108">
        <f t="shared" si="268"/>
        <v>0</v>
      </c>
      <c r="P108">
        <f t="shared" si="268"/>
        <v>0</v>
      </c>
      <c r="Q108">
        <f t="shared" si="268"/>
        <v>0</v>
      </c>
      <c r="R108">
        <f t="shared" si="268"/>
        <v>0</v>
      </c>
      <c r="S108">
        <f t="shared" si="268"/>
        <v>0</v>
      </c>
      <c r="T108">
        <f t="shared" si="269"/>
        <v>0</v>
      </c>
      <c r="U108">
        <f t="shared" si="269"/>
        <v>0</v>
      </c>
      <c r="V108">
        <f t="shared" si="269"/>
        <v>0</v>
      </c>
      <c r="W108">
        <f t="shared" si="269"/>
        <v>0</v>
      </c>
      <c r="X108">
        <f t="shared" si="269"/>
        <v>0</v>
      </c>
      <c r="Y108">
        <f t="shared" si="269"/>
        <v>0</v>
      </c>
      <c r="Z108">
        <f t="shared" si="269"/>
        <v>0</v>
      </c>
      <c r="AA108">
        <f t="shared" si="269"/>
        <v>0</v>
      </c>
      <c r="AB108">
        <f t="shared" si="269"/>
        <v>0</v>
      </c>
      <c r="AC108">
        <f t="shared" si="269"/>
        <v>0</v>
      </c>
      <c r="AD108">
        <f t="shared" si="270"/>
        <v>0</v>
      </c>
      <c r="AE108">
        <f t="shared" si="270"/>
        <v>0</v>
      </c>
      <c r="AF108">
        <f t="shared" si="270"/>
        <v>0</v>
      </c>
      <c r="AG108">
        <f t="shared" si="270"/>
        <v>0</v>
      </c>
      <c r="AH108">
        <f t="shared" si="270"/>
        <v>0</v>
      </c>
      <c r="AI108">
        <f t="shared" si="270"/>
        <v>0</v>
      </c>
      <c r="AJ108">
        <f t="shared" si="270"/>
        <v>0</v>
      </c>
      <c r="AK108">
        <f t="shared" si="270"/>
        <v>0</v>
      </c>
      <c r="AL108">
        <f t="shared" si="270"/>
        <v>0</v>
      </c>
      <c r="AM108">
        <f t="shared" si="270"/>
        <v>0</v>
      </c>
      <c r="AN108">
        <f t="shared" si="271"/>
        <v>0</v>
      </c>
      <c r="AO108">
        <f t="shared" si="271"/>
        <v>0</v>
      </c>
      <c r="AP108">
        <f t="shared" si="271"/>
        <v>0</v>
      </c>
      <c r="AQ108">
        <f t="shared" si="271"/>
        <v>0</v>
      </c>
      <c r="AR108">
        <f t="shared" si="271"/>
        <v>0</v>
      </c>
      <c r="AS108">
        <f t="shared" si="271"/>
        <v>0</v>
      </c>
      <c r="AT108">
        <f t="shared" si="271"/>
        <v>0</v>
      </c>
      <c r="AU108">
        <f t="shared" si="271"/>
        <v>0</v>
      </c>
      <c r="AV108">
        <f t="shared" si="271"/>
        <v>0</v>
      </c>
      <c r="AW108">
        <f t="shared" si="271"/>
        <v>0</v>
      </c>
      <c r="AX108">
        <f t="shared" si="272"/>
        <v>0</v>
      </c>
      <c r="AY108">
        <f t="shared" si="272"/>
        <v>0</v>
      </c>
      <c r="AZ108">
        <f t="shared" si="272"/>
        <v>0</v>
      </c>
      <c r="BA108">
        <f t="shared" si="272"/>
        <v>0</v>
      </c>
      <c r="BB108">
        <f t="shared" si="272"/>
        <v>0</v>
      </c>
      <c r="BC108">
        <f t="shared" si="272"/>
        <v>0</v>
      </c>
      <c r="BD108">
        <f t="shared" si="272"/>
        <v>0</v>
      </c>
      <c r="BE108">
        <f t="shared" si="272"/>
        <v>0</v>
      </c>
      <c r="BF108">
        <f t="shared" si="272"/>
        <v>0</v>
      </c>
      <c r="BG108">
        <f t="shared" si="272"/>
        <v>0</v>
      </c>
      <c r="BH108">
        <f t="shared" si="273"/>
        <v>0</v>
      </c>
      <c r="BI108">
        <f t="shared" si="273"/>
        <v>0</v>
      </c>
      <c r="BJ108">
        <f t="shared" si="273"/>
        <v>0</v>
      </c>
      <c r="BK108">
        <f t="shared" si="273"/>
        <v>0</v>
      </c>
      <c r="BL108">
        <f t="shared" si="273"/>
        <v>0</v>
      </c>
      <c r="BM108">
        <f t="shared" si="273"/>
        <v>0</v>
      </c>
      <c r="BN108">
        <f t="shared" si="273"/>
        <v>0</v>
      </c>
      <c r="BO108">
        <f t="shared" si="273"/>
        <v>0</v>
      </c>
      <c r="BP108">
        <f t="shared" si="273"/>
        <v>0</v>
      </c>
      <c r="BQ108">
        <f t="shared" si="273"/>
        <v>0</v>
      </c>
      <c r="BR108">
        <f t="shared" si="274"/>
        <v>0</v>
      </c>
      <c r="BS108">
        <f t="shared" si="274"/>
        <v>0</v>
      </c>
      <c r="BT108">
        <f t="shared" si="274"/>
        <v>0</v>
      </c>
      <c r="BU108">
        <f t="shared" si="274"/>
        <v>0</v>
      </c>
      <c r="BV108">
        <f t="shared" si="274"/>
        <v>0</v>
      </c>
      <c r="BW108">
        <f t="shared" si="274"/>
        <v>0</v>
      </c>
      <c r="BX108">
        <f t="shared" si="274"/>
        <v>0</v>
      </c>
      <c r="BY108">
        <f t="shared" si="274"/>
        <v>0</v>
      </c>
      <c r="BZ108">
        <f t="shared" si="274"/>
        <v>0</v>
      </c>
      <c r="CA108">
        <f t="shared" si="274"/>
        <v>0</v>
      </c>
      <c r="CB108">
        <f t="shared" si="275"/>
        <v>0</v>
      </c>
      <c r="CC108">
        <f t="shared" si="275"/>
        <v>0</v>
      </c>
      <c r="CD108">
        <f t="shared" si="275"/>
        <v>0</v>
      </c>
      <c r="CE108">
        <f t="shared" si="275"/>
        <v>0</v>
      </c>
      <c r="CF108">
        <f t="shared" si="275"/>
        <v>0</v>
      </c>
      <c r="CG108">
        <f t="shared" si="275"/>
        <v>0</v>
      </c>
      <c r="CH108">
        <f t="shared" si="275"/>
        <v>0</v>
      </c>
      <c r="CI108">
        <f t="shared" si="275"/>
        <v>0</v>
      </c>
      <c r="CJ108">
        <f t="shared" si="275"/>
        <v>0</v>
      </c>
      <c r="CK108">
        <f t="shared" si="275"/>
        <v>0</v>
      </c>
      <c r="CL108">
        <f t="shared" si="276"/>
        <v>0</v>
      </c>
      <c r="CM108">
        <f t="shared" si="276"/>
        <v>0</v>
      </c>
      <c r="CN108">
        <f t="shared" si="276"/>
        <v>0</v>
      </c>
      <c r="CO108">
        <f t="shared" si="276"/>
        <v>0</v>
      </c>
      <c r="CP108">
        <f t="shared" si="276"/>
        <v>0</v>
      </c>
      <c r="CQ108">
        <f t="shared" si="276"/>
        <v>0</v>
      </c>
      <c r="CR108">
        <f t="shared" si="276"/>
        <v>0</v>
      </c>
      <c r="CS108">
        <f t="shared" si="276"/>
        <v>0</v>
      </c>
      <c r="CT108">
        <f t="shared" si="276"/>
        <v>0</v>
      </c>
      <c r="CU108">
        <f t="shared" si="276"/>
        <v>0</v>
      </c>
      <c r="CV108">
        <f t="shared" si="277"/>
        <v>0</v>
      </c>
      <c r="CW108">
        <f t="shared" si="277"/>
        <v>0</v>
      </c>
      <c r="CX108">
        <f t="shared" si="277"/>
        <v>0</v>
      </c>
      <c r="CY108">
        <f t="shared" si="277"/>
        <v>0</v>
      </c>
      <c r="CZ108">
        <f t="shared" si="277"/>
        <v>0</v>
      </c>
      <c r="DA108">
        <f t="shared" si="277"/>
        <v>0</v>
      </c>
      <c r="DB108">
        <f t="shared" si="277"/>
        <v>0</v>
      </c>
      <c r="DC108">
        <f t="shared" si="277"/>
        <v>0</v>
      </c>
      <c r="DD108">
        <f t="shared" si="277"/>
        <v>0</v>
      </c>
    </row>
    <row r="109" spans="1:108" x14ac:dyDescent="0.25">
      <c r="A109" s="47">
        <v>213.00402162841803</v>
      </c>
      <c r="B109" s="6">
        <f>(A_kon_H2!C102/A_kon_H3!B105+SUM(I109:DD109))*($I$4/A109)^($B$1-1)</f>
        <v>39.756659772303024</v>
      </c>
      <c r="C109" s="6">
        <f>MIN(MAX(2/B109^0.25,'Ein-_Ausgabe'!$C$8),1)</f>
        <v>0.79648485713761896</v>
      </c>
      <c r="D109" s="1">
        <f>B109*$B$3*C109*(A109/$I$4)^$B$1</f>
        <v>556399.77493385877</v>
      </c>
      <c r="E109" s="1">
        <f t="shared" si="267"/>
        <v>1</v>
      </c>
      <c r="F109" s="10" t="str">
        <f>IF(AND(E108=1,E109=1)," ",A109)</f>
        <v xml:space="preserve"> </v>
      </c>
      <c r="G109" s="10"/>
      <c r="H109" s="104"/>
      <c r="I109">
        <f t="shared" si="189"/>
        <v>0</v>
      </c>
      <c r="J109">
        <f t="shared" si="268"/>
        <v>0</v>
      </c>
      <c r="K109">
        <f t="shared" si="268"/>
        <v>0</v>
      </c>
      <c r="L109">
        <f t="shared" si="268"/>
        <v>0.94337157259575177</v>
      </c>
      <c r="M109">
        <f t="shared" si="268"/>
        <v>7.9494153778148183E-2</v>
      </c>
      <c r="N109">
        <f t="shared" si="268"/>
        <v>0</v>
      </c>
      <c r="O109">
        <f t="shared" si="268"/>
        <v>0</v>
      </c>
      <c r="P109">
        <f t="shared" si="268"/>
        <v>0</v>
      </c>
      <c r="Q109">
        <f t="shared" si="268"/>
        <v>0</v>
      </c>
      <c r="R109">
        <f t="shared" si="268"/>
        <v>0</v>
      </c>
      <c r="S109">
        <f t="shared" si="268"/>
        <v>0</v>
      </c>
      <c r="T109">
        <f t="shared" si="269"/>
        <v>0</v>
      </c>
      <c r="U109">
        <f t="shared" si="269"/>
        <v>0</v>
      </c>
      <c r="V109">
        <f t="shared" si="269"/>
        <v>0</v>
      </c>
      <c r="W109">
        <f t="shared" si="269"/>
        <v>0</v>
      </c>
      <c r="X109">
        <f t="shared" si="269"/>
        <v>0</v>
      </c>
      <c r="Y109">
        <f t="shared" si="269"/>
        <v>0</v>
      </c>
      <c r="Z109">
        <f t="shared" si="269"/>
        <v>0</v>
      </c>
      <c r="AA109">
        <f t="shared" si="269"/>
        <v>0</v>
      </c>
      <c r="AB109">
        <f t="shared" si="269"/>
        <v>0</v>
      </c>
      <c r="AC109">
        <f t="shared" si="269"/>
        <v>0</v>
      </c>
      <c r="AD109">
        <f t="shared" si="270"/>
        <v>0</v>
      </c>
      <c r="AE109">
        <f t="shared" si="270"/>
        <v>0</v>
      </c>
      <c r="AF109">
        <f t="shared" si="270"/>
        <v>0</v>
      </c>
      <c r="AG109">
        <f t="shared" si="270"/>
        <v>0</v>
      </c>
      <c r="AH109">
        <f t="shared" si="270"/>
        <v>0</v>
      </c>
      <c r="AI109">
        <f t="shared" si="270"/>
        <v>0</v>
      </c>
      <c r="AJ109">
        <f t="shared" si="270"/>
        <v>0</v>
      </c>
      <c r="AK109">
        <f t="shared" si="270"/>
        <v>0</v>
      </c>
      <c r="AL109">
        <f t="shared" si="270"/>
        <v>0</v>
      </c>
      <c r="AM109">
        <f t="shared" si="270"/>
        <v>0</v>
      </c>
      <c r="AN109">
        <f t="shared" si="271"/>
        <v>0</v>
      </c>
      <c r="AO109">
        <f t="shared" si="271"/>
        <v>0</v>
      </c>
      <c r="AP109">
        <f t="shared" si="271"/>
        <v>0</v>
      </c>
      <c r="AQ109">
        <f t="shared" si="271"/>
        <v>0</v>
      </c>
      <c r="AR109">
        <f t="shared" si="271"/>
        <v>0</v>
      </c>
      <c r="AS109">
        <f t="shared" si="271"/>
        <v>0</v>
      </c>
      <c r="AT109">
        <f t="shared" si="271"/>
        <v>0</v>
      </c>
      <c r="AU109">
        <f t="shared" si="271"/>
        <v>0</v>
      </c>
      <c r="AV109">
        <f t="shared" si="271"/>
        <v>0</v>
      </c>
      <c r="AW109">
        <f t="shared" si="271"/>
        <v>0</v>
      </c>
      <c r="AX109">
        <f t="shared" si="272"/>
        <v>0</v>
      </c>
      <c r="AY109">
        <f t="shared" si="272"/>
        <v>0</v>
      </c>
      <c r="AZ109">
        <f t="shared" si="272"/>
        <v>0</v>
      </c>
      <c r="BA109">
        <f t="shared" si="272"/>
        <v>0</v>
      </c>
      <c r="BB109">
        <f t="shared" si="272"/>
        <v>0</v>
      </c>
      <c r="BC109">
        <f t="shared" si="272"/>
        <v>0</v>
      </c>
      <c r="BD109">
        <f t="shared" si="272"/>
        <v>0</v>
      </c>
      <c r="BE109">
        <f t="shared" si="272"/>
        <v>0</v>
      </c>
      <c r="BF109">
        <f t="shared" si="272"/>
        <v>0</v>
      </c>
      <c r="BG109">
        <f t="shared" si="272"/>
        <v>0</v>
      </c>
      <c r="BH109">
        <f t="shared" si="273"/>
        <v>0</v>
      </c>
      <c r="BI109">
        <f t="shared" si="273"/>
        <v>0</v>
      </c>
      <c r="BJ109">
        <f t="shared" si="273"/>
        <v>0</v>
      </c>
      <c r="BK109">
        <f t="shared" si="273"/>
        <v>0</v>
      </c>
      <c r="BL109">
        <f t="shared" si="273"/>
        <v>0</v>
      </c>
      <c r="BM109">
        <f t="shared" si="273"/>
        <v>0</v>
      </c>
      <c r="BN109">
        <f t="shared" si="273"/>
        <v>0</v>
      </c>
      <c r="BO109">
        <f t="shared" si="273"/>
        <v>0</v>
      </c>
      <c r="BP109">
        <f t="shared" si="273"/>
        <v>0</v>
      </c>
      <c r="BQ109">
        <f t="shared" si="273"/>
        <v>0</v>
      </c>
      <c r="BR109">
        <f t="shared" si="274"/>
        <v>0</v>
      </c>
      <c r="BS109">
        <f t="shared" si="274"/>
        <v>0</v>
      </c>
      <c r="BT109">
        <f t="shared" si="274"/>
        <v>0</v>
      </c>
      <c r="BU109">
        <f t="shared" si="274"/>
        <v>0</v>
      </c>
      <c r="BV109">
        <f t="shared" si="274"/>
        <v>0</v>
      </c>
      <c r="BW109">
        <f t="shared" si="274"/>
        <v>0</v>
      </c>
      <c r="BX109">
        <f t="shared" si="274"/>
        <v>0</v>
      </c>
      <c r="BY109">
        <f t="shared" si="274"/>
        <v>0</v>
      </c>
      <c r="BZ109">
        <f t="shared" si="274"/>
        <v>0</v>
      </c>
      <c r="CA109">
        <f t="shared" si="274"/>
        <v>0</v>
      </c>
      <c r="CB109">
        <f t="shared" si="275"/>
        <v>0</v>
      </c>
      <c r="CC109">
        <f t="shared" si="275"/>
        <v>0</v>
      </c>
      <c r="CD109">
        <f t="shared" si="275"/>
        <v>0</v>
      </c>
      <c r="CE109">
        <f t="shared" si="275"/>
        <v>0</v>
      </c>
      <c r="CF109">
        <f t="shared" si="275"/>
        <v>0</v>
      </c>
      <c r="CG109">
        <f t="shared" si="275"/>
        <v>0</v>
      </c>
      <c r="CH109">
        <f t="shared" si="275"/>
        <v>0</v>
      </c>
      <c r="CI109">
        <f t="shared" si="275"/>
        <v>0</v>
      </c>
      <c r="CJ109">
        <f t="shared" si="275"/>
        <v>0</v>
      </c>
      <c r="CK109">
        <f t="shared" si="275"/>
        <v>0</v>
      </c>
      <c r="CL109">
        <f t="shared" si="276"/>
        <v>0</v>
      </c>
      <c r="CM109">
        <f t="shared" si="276"/>
        <v>0</v>
      </c>
      <c r="CN109">
        <f t="shared" si="276"/>
        <v>0</v>
      </c>
      <c r="CO109">
        <f t="shared" si="276"/>
        <v>0</v>
      </c>
      <c r="CP109">
        <f t="shared" si="276"/>
        <v>0</v>
      </c>
      <c r="CQ109">
        <f t="shared" si="276"/>
        <v>0</v>
      </c>
      <c r="CR109">
        <f t="shared" si="276"/>
        <v>0</v>
      </c>
      <c r="CS109">
        <f t="shared" si="276"/>
        <v>0</v>
      </c>
      <c r="CT109">
        <f t="shared" si="276"/>
        <v>0</v>
      </c>
      <c r="CU109">
        <f t="shared" si="276"/>
        <v>0</v>
      </c>
      <c r="CV109">
        <f t="shared" si="277"/>
        <v>0</v>
      </c>
      <c r="CW109">
        <f t="shared" si="277"/>
        <v>0</v>
      </c>
      <c r="CX109">
        <f t="shared" si="277"/>
        <v>0</v>
      </c>
      <c r="CY109">
        <f t="shared" si="277"/>
        <v>0</v>
      </c>
      <c r="CZ109">
        <f t="shared" si="277"/>
        <v>0</v>
      </c>
      <c r="DA109">
        <f t="shared" si="277"/>
        <v>0</v>
      </c>
      <c r="DB109">
        <f t="shared" si="277"/>
        <v>0</v>
      </c>
      <c r="DC109">
        <f t="shared" si="277"/>
        <v>0</v>
      </c>
      <c r="DD109">
        <f t="shared" si="277"/>
        <v>0</v>
      </c>
    </row>
  </sheetData>
  <mergeCells count="3">
    <mergeCell ref="C2:D2"/>
    <mergeCell ref="G3:G5"/>
    <mergeCell ref="H11:H10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Ein-_Ausgabe</vt:lpstr>
      <vt:lpstr>K_BK_ele</vt:lpstr>
      <vt:lpstr>A_ele</vt:lpstr>
      <vt:lpstr>K_BK_kon</vt:lpstr>
      <vt:lpstr>A_kon_H1</vt:lpstr>
      <vt:lpstr>A_kon_H2</vt:lpstr>
      <vt:lpstr>A_kon_H3</vt:lpstr>
      <vt:lpstr>A_kon_H4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Wächter Michael</dc:creator>
  <cp:lastModifiedBy>Michael Wächter</cp:lastModifiedBy>
  <dcterms:created xsi:type="dcterms:W3CDTF">2016-10-11T09:43:51Z</dcterms:created>
  <dcterms:modified xsi:type="dcterms:W3CDTF">2021-11-11T09:00:48Z</dcterms:modified>
</cp:coreProperties>
</file>